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Léa PAPINUTTI\Downloads\"/>
    </mc:Choice>
  </mc:AlternateContent>
  <xr:revisionPtr revIDLastSave="0" documentId="13_ncr:1_{98802A84-BFA9-4723-B9B9-D115C73A2CC1}" xr6:coauthVersionLast="36" xr6:coauthVersionMax="36" xr10:uidLastSave="{00000000-0000-0000-0000-000000000000}"/>
  <bookViews>
    <workbookView xWindow="0" yWindow="0" windowWidth="28800" windowHeight="11805" xr2:uid="{F6BB561D-AE54-4EDB-AAA5-A92D20814CD8}"/>
  </bookViews>
  <sheets>
    <sheet name="Budget vierge" sheetId="3" r:id="rId1"/>
    <sheet name="Budget avec exempl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7" i="3" l="1"/>
  <c r="F77" i="3"/>
  <c r="B76" i="3" s="1"/>
  <c r="G77" i="2"/>
  <c r="F77" i="2"/>
  <c r="B63" i="2"/>
  <c r="G74" i="2"/>
  <c r="F74" i="2"/>
  <c r="E74" i="2"/>
  <c r="F73" i="2"/>
  <c r="G73" i="2" s="1"/>
  <c r="E73" i="2"/>
  <c r="G72" i="2"/>
  <c r="F72" i="2"/>
  <c r="E72" i="2"/>
  <c r="G71" i="2"/>
  <c r="F71" i="2"/>
  <c r="E71" i="2"/>
  <c r="G70" i="2"/>
  <c r="F70" i="2"/>
  <c r="E70" i="2"/>
  <c r="F69" i="2"/>
  <c r="G69" i="2" s="1"/>
  <c r="E69" i="2"/>
  <c r="G68" i="2"/>
  <c r="F68" i="2"/>
  <c r="E68" i="2"/>
  <c r="G67" i="2"/>
  <c r="F67" i="2"/>
  <c r="E67" i="2"/>
  <c r="G66" i="2"/>
  <c r="F66" i="2"/>
  <c r="E66" i="2"/>
  <c r="F65" i="2"/>
  <c r="F75" i="2" s="1"/>
  <c r="B76" i="2" s="1"/>
  <c r="E65" i="2"/>
  <c r="B24" i="3"/>
  <c r="G74" i="3"/>
  <c r="F74" i="3"/>
  <c r="E74" i="3"/>
  <c r="F73" i="3"/>
  <c r="G73" i="3" s="1"/>
  <c r="E73" i="3"/>
  <c r="F72" i="3"/>
  <c r="G72" i="3" s="1"/>
  <c r="E72" i="3"/>
  <c r="F71" i="3"/>
  <c r="G71" i="3" s="1"/>
  <c r="E71" i="3"/>
  <c r="G70" i="3"/>
  <c r="F70" i="3"/>
  <c r="E70" i="3"/>
  <c r="F69" i="3"/>
  <c r="G69" i="3" s="1"/>
  <c r="E69" i="3"/>
  <c r="F68" i="3"/>
  <c r="G68" i="3" s="1"/>
  <c r="E68" i="3"/>
  <c r="G67" i="3"/>
  <c r="F67" i="3"/>
  <c r="E67" i="3"/>
  <c r="G66" i="3"/>
  <c r="F66" i="3"/>
  <c r="E66" i="3"/>
  <c r="F65" i="3"/>
  <c r="F75" i="3" s="1"/>
  <c r="E65" i="3"/>
  <c r="F61" i="3"/>
  <c r="G61" i="3" s="1"/>
  <c r="E61" i="3"/>
  <c r="G60" i="3"/>
  <c r="F60" i="3"/>
  <c r="E60" i="3"/>
  <c r="G59" i="3"/>
  <c r="F59" i="3"/>
  <c r="E59" i="3"/>
  <c r="F58" i="3"/>
  <c r="G58" i="3" s="1"/>
  <c r="E58" i="3"/>
  <c r="F57" i="3"/>
  <c r="G57" i="3" s="1"/>
  <c r="E57" i="3"/>
  <c r="G56" i="3"/>
  <c r="F56" i="3"/>
  <c r="E56" i="3"/>
  <c r="G55" i="3"/>
  <c r="F55" i="3"/>
  <c r="E55" i="3"/>
  <c r="F54" i="3"/>
  <c r="G54" i="3" s="1"/>
  <c r="E54" i="3"/>
  <c r="F53" i="3"/>
  <c r="G53" i="3" s="1"/>
  <c r="E53" i="3"/>
  <c r="G52" i="3"/>
  <c r="F52" i="3"/>
  <c r="F62" i="3" s="1"/>
  <c r="E52" i="3"/>
  <c r="F48" i="3"/>
  <c r="G48" i="3" s="1"/>
  <c r="E48" i="3"/>
  <c r="F47" i="3"/>
  <c r="G47" i="3" s="1"/>
  <c r="E47" i="3"/>
  <c r="G46" i="3"/>
  <c r="F46" i="3"/>
  <c r="E46" i="3"/>
  <c r="G45" i="3"/>
  <c r="F45" i="3"/>
  <c r="E45" i="3"/>
  <c r="F44" i="3"/>
  <c r="G44" i="3" s="1"/>
  <c r="E44" i="3"/>
  <c r="F43" i="3"/>
  <c r="G43" i="3" s="1"/>
  <c r="E43" i="3"/>
  <c r="G42" i="3"/>
  <c r="F42" i="3"/>
  <c r="E42" i="3"/>
  <c r="G41" i="3"/>
  <c r="F41" i="3"/>
  <c r="E41" i="3"/>
  <c r="F40" i="3"/>
  <c r="G40" i="3" s="1"/>
  <c r="E40" i="3"/>
  <c r="F39" i="3"/>
  <c r="F49" i="3" s="1"/>
  <c r="E39" i="3"/>
  <c r="G35" i="3"/>
  <c r="F35" i="3"/>
  <c r="E35" i="3"/>
  <c r="F34" i="3"/>
  <c r="G34" i="3" s="1"/>
  <c r="E34" i="3"/>
  <c r="F33" i="3"/>
  <c r="G33" i="3" s="1"/>
  <c r="E33" i="3"/>
  <c r="F32" i="3"/>
  <c r="G32" i="3" s="1"/>
  <c r="E32" i="3"/>
  <c r="G31" i="3"/>
  <c r="F31" i="3"/>
  <c r="E31" i="3"/>
  <c r="F30" i="3"/>
  <c r="G30" i="3" s="1"/>
  <c r="E30" i="3"/>
  <c r="F29" i="3"/>
  <c r="G29" i="3" s="1"/>
  <c r="E29" i="3"/>
  <c r="F28" i="3"/>
  <c r="G28" i="3" s="1"/>
  <c r="E28" i="3"/>
  <c r="G27" i="3"/>
  <c r="F27" i="3"/>
  <c r="E27" i="3"/>
  <c r="F26" i="3"/>
  <c r="F36" i="3" s="1"/>
  <c r="E26" i="3"/>
  <c r="F22" i="3"/>
  <c r="G22" i="3" s="1"/>
  <c r="E22" i="3"/>
  <c r="G21" i="3"/>
  <c r="F21" i="3"/>
  <c r="E21" i="3"/>
  <c r="F20" i="3"/>
  <c r="G20" i="3" s="1"/>
  <c r="E20" i="3"/>
  <c r="F19" i="3"/>
  <c r="G19" i="3" s="1"/>
  <c r="E19" i="3"/>
  <c r="F18" i="3"/>
  <c r="G18" i="3" s="1"/>
  <c r="E18" i="3"/>
  <c r="G17" i="3"/>
  <c r="F17" i="3"/>
  <c r="E17" i="3"/>
  <c r="F16" i="3"/>
  <c r="F23" i="3" s="1"/>
  <c r="E16" i="3"/>
  <c r="F15" i="3"/>
  <c r="G15" i="3" s="1"/>
  <c r="E15" i="3"/>
  <c r="F14" i="3"/>
  <c r="G14" i="3" s="1"/>
  <c r="E14" i="3"/>
  <c r="G13" i="3"/>
  <c r="F13" i="3"/>
  <c r="E13" i="3"/>
  <c r="F61" i="2"/>
  <c r="G61" i="2" s="1"/>
  <c r="E61" i="2"/>
  <c r="G60" i="2"/>
  <c r="F60" i="2"/>
  <c r="E60" i="2"/>
  <c r="G59" i="2"/>
  <c r="F59" i="2"/>
  <c r="E59" i="2"/>
  <c r="F58" i="2"/>
  <c r="G58" i="2" s="1"/>
  <c r="E58" i="2"/>
  <c r="F57" i="2"/>
  <c r="G57" i="2" s="1"/>
  <c r="E57" i="2"/>
  <c r="G56" i="2"/>
  <c r="F56" i="2"/>
  <c r="E56" i="2"/>
  <c r="G55" i="2"/>
  <c r="F55" i="2"/>
  <c r="E55" i="2"/>
  <c r="F54" i="2"/>
  <c r="G54" i="2" s="1"/>
  <c r="E54" i="2"/>
  <c r="F53" i="2"/>
  <c r="F62" i="2" s="1"/>
  <c r="E53" i="2"/>
  <c r="G52" i="2"/>
  <c r="F52" i="2"/>
  <c r="E52" i="2"/>
  <c r="F48" i="2"/>
  <c r="G48" i="2" s="1"/>
  <c r="E48" i="2"/>
  <c r="F47" i="2"/>
  <c r="G47" i="2" s="1"/>
  <c r="E47" i="2"/>
  <c r="G46" i="2"/>
  <c r="F46" i="2"/>
  <c r="E46" i="2"/>
  <c r="G45" i="2"/>
  <c r="F45" i="2"/>
  <c r="E45" i="2"/>
  <c r="F44" i="2"/>
  <c r="G44" i="2" s="1"/>
  <c r="E44" i="2"/>
  <c r="F43" i="2"/>
  <c r="G43" i="2" s="1"/>
  <c r="E43" i="2"/>
  <c r="G42" i="2"/>
  <c r="F42" i="2"/>
  <c r="E42" i="2"/>
  <c r="G41" i="2"/>
  <c r="F41" i="2"/>
  <c r="E41" i="2"/>
  <c r="F40" i="2"/>
  <c r="G40" i="2" s="1"/>
  <c r="E40" i="2"/>
  <c r="F39" i="2"/>
  <c r="F49" i="2" s="1"/>
  <c r="E39" i="2"/>
  <c r="G35" i="2"/>
  <c r="F35" i="2"/>
  <c r="E35" i="2"/>
  <c r="F34" i="2"/>
  <c r="G34" i="2" s="1"/>
  <c r="E34" i="2"/>
  <c r="F33" i="2"/>
  <c r="G33" i="2" s="1"/>
  <c r="E33" i="2"/>
  <c r="G32" i="2"/>
  <c r="F32" i="2"/>
  <c r="E32" i="2"/>
  <c r="F31" i="2"/>
  <c r="G31" i="2" s="1"/>
  <c r="E31" i="2"/>
  <c r="F30" i="2"/>
  <c r="G30" i="2" s="1"/>
  <c r="E30" i="2"/>
  <c r="F29" i="2"/>
  <c r="G29" i="2" s="1"/>
  <c r="E29" i="2"/>
  <c r="G28" i="2"/>
  <c r="F28" i="2"/>
  <c r="E28" i="2"/>
  <c r="F27" i="2"/>
  <c r="G27" i="2" s="1"/>
  <c r="E27" i="2"/>
  <c r="F26" i="2"/>
  <c r="F36" i="2" s="1"/>
  <c r="E26" i="2"/>
  <c r="G22" i="2"/>
  <c r="F22" i="2"/>
  <c r="E22" i="2"/>
  <c r="F21" i="2"/>
  <c r="G21" i="2" s="1"/>
  <c r="E21" i="2"/>
  <c r="F20" i="2"/>
  <c r="G20" i="2" s="1"/>
  <c r="E20" i="2"/>
  <c r="F19" i="2"/>
  <c r="G19" i="2" s="1"/>
  <c r="E19" i="2"/>
  <c r="G18" i="2"/>
  <c r="F18" i="2"/>
  <c r="E18" i="2"/>
  <c r="F17" i="2"/>
  <c r="G17" i="2" s="1"/>
  <c r="E17" i="2"/>
  <c r="F16" i="2"/>
  <c r="G16" i="2" s="1"/>
  <c r="E16" i="2"/>
  <c r="F15" i="2"/>
  <c r="G15" i="2" s="1"/>
  <c r="E15" i="2"/>
  <c r="G14" i="2"/>
  <c r="F14" i="2"/>
  <c r="E14" i="2"/>
  <c r="F13" i="2"/>
  <c r="F23" i="2" s="1"/>
  <c r="E13" i="2"/>
  <c r="G65" i="2" l="1"/>
  <c r="G75" i="2" s="1"/>
  <c r="G65" i="3"/>
  <c r="G75" i="3" s="1"/>
  <c r="B63" i="3"/>
  <c r="G62" i="3"/>
  <c r="G16" i="3"/>
  <c r="G23" i="3" s="1"/>
  <c r="G26" i="3"/>
  <c r="G36" i="3" s="1"/>
  <c r="G39" i="3"/>
  <c r="G49" i="3" s="1"/>
  <c r="B24" i="2"/>
  <c r="B50" i="2"/>
  <c r="B37" i="2"/>
  <c r="G13" i="2"/>
  <c r="G23" i="2" s="1"/>
  <c r="G26" i="2"/>
  <c r="G36" i="2" s="1"/>
  <c r="G39" i="2"/>
  <c r="G49" i="2" s="1"/>
  <c r="G53" i="2"/>
  <c r="G62" i="2" s="1"/>
  <c r="B50" i="3" l="1"/>
  <c r="B37" i="3"/>
</calcChain>
</file>

<file path=xl/sharedStrings.xml><?xml version="1.0" encoding="utf-8"?>
<sst xmlns="http://schemas.openxmlformats.org/spreadsheetml/2006/main" count="99" uniqueCount="52">
  <si>
    <t>BUDGET PRÉVISIONNEL</t>
  </si>
  <si>
    <t xml:space="preserve">Titre du projet </t>
  </si>
  <si>
    <t xml:space="preserve">Dates de mise en œuvre des activités </t>
  </si>
  <si>
    <t xml:space="preserve">Organisation porteuse du projet </t>
  </si>
  <si>
    <t>1 euro = 655,957 FCFA</t>
  </si>
  <si>
    <r>
      <rPr>
        <i/>
        <sz val="12"/>
        <rFont val="Hind"/>
        <scheme val="minor"/>
      </rPr>
      <t xml:space="preserve">Précisez la nature de la dépense, les unités (mois, prestation, matériel, déplacement, etc.), le nombre d'unités et les prix unitaires
 Inscrivez vos dépenses en CFA dans la colonne D, elles se convertiront automatiquement en euros au taux de conversion applicable en colonne E
Le coût total en colonne F doit toujours correspondre à la formule suivante : "Nombre d'unités" X "Coût unitaire CFA" (exemple cellule F13)
</t>
    </r>
    <r>
      <rPr>
        <b/>
        <i/>
        <sz val="12"/>
        <rFont val="Hind"/>
        <scheme val="minor"/>
      </rPr>
      <t>Seules les cellules sur fond blanc doivent être complétées</t>
    </r>
    <r>
      <rPr>
        <i/>
        <sz val="12"/>
        <rFont val="Hind"/>
        <scheme val="minor"/>
      </rPr>
      <t xml:space="preserve">, les cellules grisées contiennent des formules et se mettront automatiquement à jour
Pour développer votre budget, </t>
    </r>
    <r>
      <rPr>
        <b/>
        <i/>
        <sz val="12"/>
        <rFont val="Hind"/>
        <scheme val="minor"/>
      </rPr>
      <t>complétez</t>
    </r>
    <r>
      <rPr>
        <i/>
        <sz val="12"/>
        <rFont val="Hind"/>
        <scheme val="minor"/>
      </rPr>
      <t xml:space="preserve"> </t>
    </r>
    <r>
      <rPr>
        <b/>
        <i/>
        <sz val="12"/>
        <rFont val="Hind"/>
        <scheme val="minor"/>
      </rPr>
      <t>l'onglet "Budget vierge"</t>
    </r>
    <r>
      <rPr>
        <i/>
        <sz val="12"/>
        <rFont val="Hind"/>
        <scheme val="minor"/>
      </rPr>
      <t xml:space="preserve">
Développez dans la </t>
    </r>
    <r>
      <rPr>
        <b/>
        <i/>
        <sz val="12"/>
        <rFont val="Hind"/>
        <scheme val="minor"/>
      </rPr>
      <t>colonne "Justifications"</t>
    </r>
    <r>
      <rPr>
        <i/>
        <sz val="12"/>
        <rFont val="Hind"/>
        <scheme val="minor"/>
      </rPr>
      <t xml:space="preserve"> (H) le rôle / l'utilité de chaque ligne budgétaire dans le cadre de la mise en oeuvre du projet
Précisez toutes autres informations utiles sur son utilisation, les activités concernées ainsi que des détails pour comprendre la méthode de calcul si nécessaire. 
Pour les RH, précisez si elles sont à temps plein ou temps partiel </t>
    </r>
  </si>
  <si>
    <t xml:space="preserve">DEPENSES </t>
  </si>
  <si>
    <t>Unité</t>
  </si>
  <si>
    <t>Nombre d'unités</t>
  </si>
  <si>
    <t>Coût unitaire
CFA</t>
  </si>
  <si>
    <t>Coût unitaire
EURO</t>
  </si>
  <si>
    <t>Coût total CFA</t>
  </si>
  <si>
    <t xml:space="preserve">Coût total EURO </t>
  </si>
  <si>
    <t>Justifications</t>
  </si>
  <si>
    <t xml:space="preserve">1-Ressources humaines </t>
  </si>
  <si>
    <t>Exemple à effacer : Assistante sociale (40%)</t>
  </si>
  <si>
    <t xml:space="preserve">mois </t>
  </si>
  <si>
    <t xml:space="preserve">L'assistante sociale, employée à temps partiel (40%, soit 2 jours par semaine pour un équivalent temps plein de 40 heures hebdomadaires), sera en charge de l'accompagnement psychosocial des victimes de VBG. Elle assurera l’écoute, le suivi et l’orientation vers les services appropriés (santé, justice, etc.). Ce poste est prévu pour une durée de 10 mois afin de garantir une prise en charge continue dans le cadre des activités d’accueil et de suivi individuel des victimes prévu dans le cadre du projet. </t>
  </si>
  <si>
    <t xml:space="preserve"> </t>
  </si>
  <si>
    <t>Sous-total 1</t>
  </si>
  <si>
    <t xml:space="preserve">% Ressources humaines </t>
  </si>
  <si>
    <t>%</t>
  </si>
  <si>
    <t xml:space="preserve">Ne rien renseigner dans cette ligne </t>
  </si>
  <si>
    <t xml:space="preserve">2-Matériel et équipement </t>
  </si>
  <si>
    <t xml:space="preserve">Exemple à effacer : Location d'une salle de formation </t>
  </si>
  <si>
    <t>jour</t>
  </si>
  <si>
    <t>La salle de formation sera utilisée pour organiser deux sessions de formation de 2 jours chacune, soit un total de 4 jours, afin de renforcer les compétences des victimes de VBG (thématiques : autonomisation économique, gestion du stress...). Ces sessions seront organisées dans un espace sécurisé et adapté pour accueillir les participantes dans de bonnes conditions. Le coût de 50 000 FCFA par jour correspond au tarif standard de location à Libreville, incluant les équipements nécessaires (chaises, tables, projecteur, etc.). Le montant total de 200 000 FCFA couvre les 4 journées d'activités prévues dans le cadre du projet.</t>
  </si>
  <si>
    <t>Sous-total 2</t>
  </si>
  <si>
    <t>% Matériel et équipement</t>
  </si>
  <si>
    <t xml:space="preserve">3-Fonctionnement </t>
  </si>
  <si>
    <t xml:space="preserve">Exemple à effacer : Abonnement internet  pour le bureau </t>
  </si>
  <si>
    <t>mensualité</t>
  </si>
  <si>
    <t>L'abonnement internet est nécessaire pour assurer le bon fonctionnement administratif du bureau de l'association pendant toute la durée du projet. Il sera utilisé pour la coordination des activités, la communication avec les partenaires et bénéficiaires. Le coût mensuel de 30 000 FCFA est conforme aux tarifs locaux pour une connexion stable et suffisante. Le montant total de 300 000 FCFA couvre les 10 mois de mise en œuvre du projet.</t>
  </si>
  <si>
    <t>Sous-total 3</t>
  </si>
  <si>
    <t>% Fonctionnement (Max 20%)</t>
  </si>
  <si>
    <t>4-Autres dépenses (prestataires, déplacements, perdiems)</t>
  </si>
  <si>
    <t xml:space="preserve">Exemple à effacer : Frais d'avocat </t>
  </si>
  <si>
    <t>prestation</t>
  </si>
  <si>
    <t xml:space="preserve">Les honoraires des avocats couvrent deux prestations spécifiques (400 000 FCFA chacune), nécessaires pour fournir une assistance juridique aux victimes de VBG dans le cadre du projet. Ces prestations incluent la représentation juridique, la rédaction de documents légaux, et l’accompagnement dans les procédures judiciaires (non accessibles pour les salariés et bénévoles de l'association impliqués dans le projet) liées aux cas identifiés. </t>
  </si>
  <si>
    <t>Sous-total 4</t>
  </si>
  <si>
    <t>% Autres dépenses (prestaraires, déplacements, perdiems)</t>
  </si>
  <si>
    <t xml:space="preserve">TOTAL DES DÉPENSES DU PROJET </t>
  </si>
  <si>
    <t>Sous-total 5</t>
  </si>
  <si>
    <t>5- Fonds structurels (XXXX)</t>
  </si>
  <si>
    <t>% Fonds structurels</t>
  </si>
  <si>
    <t>% Fonds structurels (Max 7%)</t>
  </si>
  <si>
    <r>
      <t xml:space="preserve">Précisez la nature de la dépense, les unités (mois, prestation, matériel, déplacement, etc.), le nombre d'unités et les prix unitaires
 Inscrivez vos dépenses en CFA dans la colonne D, elles se convertiront automatiquement en euros au taux de conversion applicable en colonne E
Le coût total en colonne F doit toujours correspondre à la formule suivante : "Nombre d'unités" X "Coût unitaire CFA" (exemple cellule F13)
</t>
    </r>
    <r>
      <rPr>
        <b/>
        <i/>
        <sz val="12"/>
        <rFont val="Hind"/>
        <scheme val="minor"/>
      </rPr>
      <t>Seules les cellules sur fond blanc doivent être complétées</t>
    </r>
    <r>
      <rPr>
        <i/>
        <sz val="12"/>
        <rFont val="Hind"/>
        <scheme val="minor"/>
      </rPr>
      <t xml:space="preserve">, les cellules grisées contiennent des formules et se mettront automatiquement à jour
Pour développer votre budget, </t>
    </r>
    <r>
      <rPr>
        <b/>
        <i/>
        <sz val="12"/>
        <rFont val="Hind"/>
        <scheme val="minor"/>
      </rPr>
      <t>complétez l'onglet "Budget vierge"</t>
    </r>
    <r>
      <rPr>
        <i/>
        <sz val="12"/>
        <rFont val="Hind"/>
        <scheme val="minor"/>
      </rPr>
      <t xml:space="preserve">
Justifiez dans la </t>
    </r>
    <r>
      <rPr>
        <b/>
        <i/>
        <sz val="12"/>
        <rFont val="Hind"/>
        <scheme val="minor"/>
      </rPr>
      <t>colonne "Justifications"</t>
    </r>
    <r>
      <rPr>
        <i/>
        <sz val="12"/>
        <rFont val="Hind"/>
        <scheme val="minor"/>
      </rPr>
      <t xml:space="preserve"> (H) le rôle / l'utilité de chaque ligne budgétaire dans le cadre de la mise en oeuvre du projet
Précisez toutes autres informations utiles sur son utilisation, les activités concernées ainsi que des détails pour comprendre la méthode de calcul si nécessaire
Pour les RH, précisez si elles sont à temps plein ou temps partiel</t>
    </r>
  </si>
  <si>
    <t>Taux de conversion appliqué</t>
  </si>
  <si>
    <t>5- Fonds structurels (XXX)</t>
  </si>
  <si>
    <t>équipement</t>
  </si>
  <si>
    <t>Exemple à effacer : Achat d'un meuble à archives</t>
  </si>
  <si>
    <t xml:space="preserve">Le meuble à archives servira à conserver de manière sécurisée tous les documents importants de l'organisation. Prix moyen d'un meuble à archives avec verrou 50 000 CFA dans le commerce.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</si>
</sst>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quot; &quot;[$€-407]_-;&quot;-&quot;* #,##0&quot; &quot;[$€-407]_-;_-* &quot;-&quot;??&quot; &quot;[$€-407]_-;_-@_-"/>
    <numFmt numFmtId="165" formatCode="_-* #,##0.00\ [$€-407]_-;\-* #,##0.00\ [$€-407]_-;_-* &quot;-&quot;??\ [$€-407]_-;_-@_-"/>
    <numFmt numFmtId="166" formatCode="_-* #,##0\ [$CFA-300C]_-;\-* #,##0\ [$CFA-300C]_-;_-* &quot;-&quot;\ [$CFA-300C]_-;_-@_-"/>
  </numFmts>
  <fonts count="30" x14ac:knownFonts="1">
    <font>
      <sz val="11"/>
      <color theme="1"/>
      <name val="Hind"/>
      <family val="2"/>
      <scheme val="minor"/>
    </font>
    <font>
      <sz val="11"/>
      <color theme="1"/>
      <name val="Hind"/>
      <scheme val="minor"/>
    </font>
    <font>
      <b/>
      <sz val="12"/>
      <color theme="0"/>
      <name val="Times New Roman"/>
    </font>
    <font>
      <sz val="12"/>
      <color theme="1"/>
      <name val="Times New Roman"/>
    </font>
    <font>
      <b/>
      <sz val="12"/>
      <color theme="1"/>
      <name val="Times New Roman"/>
    </font>
    <font>
      <i/>
      <sz val="12"/>
      <name val="Times New Roman"/>
    </font>
    <font>
      <i/>
      <sz val="12"/>
      <name val="Hind"/>
      <scheme val="minor"/>
    </font>
    <font>
      <b/>
      <i/>
      <sz val="12"/>
      <name val="Hind"/>
      <scheme val="minor"/>
    </font>
    <font>
      <i/>
      <sz val="12"/>
      <color indexed="2"/>
      <name val="Times New Roman"/>
    </font>
    <font>
      <sz val="12"/>
      <color indexed="2"/>
      <name val="Times New Roman"/>
    </font>
    <font>
      <sz val="12"/>
      <name val="Times New Roman"/>
    </font>
    <font>
      <b/>
      <sz val="12"/>
      <name val="Times New Roman"/>
    </font>
    <font>
      <sz val="12"/>
      <color theme="0"/>
      <name val="Times New Roman"/>
    </font>
    <font>
      <b/>
      <sz val="20"/>
      <color theme="0"/>
      <name val="Hind"/>
      <scheme val="minor"/>
    </font>
    <font>
      <b/>
      <sz val="12"/>
      <color theme="1"/>
      <name val="Hind"/>
      <scheme val="minor"/>
    </font>
    <font>
      <sz val="12"/>
      <color theme="1"/>
      <name val="Hind"/>
      <scheme val="minor"/>
    </font>
    <font>
      <b/>
      <sz val="12"/>
      <color theme="0"/>
      <name val="Hind"/>
      <scheme val="minor"/>
    </font>
    <font>
      <i/>
      <sz val="12"/>
      <color indexed="2"/>
      <name val="Hind"/>
      <scheme val="minor"/>
    </font>
    <font>
      <sz val="12"/>
      <color indexed="2"/>
      <name val="Hind"/>
      <scheme val="minor"/>
    </font>
    <font>
      <sz val="12"/>
      <name val="Hind"/>
      <scheme val="minor"/>
    </font>
    <font>
      <i/>
      <sz val="11"/>
      <color indexed="2"/>
      <name val="Hind"/>
      <scheme val="minor"/>
    </font>
    <font>
      <b/>
      <sz val="12"/>
      <name val="Hind"/>
      <scheme val="minor"/>
    </font>
    <font>
      <sz val="12"/>
      <color theme="0"/>
      <name val="Hind"/>
      <scheme val="minor"/>
    </font>
    <font>
      <b/>
      <sz val="12"/>
      <color theme="0"/>
      <name val="Times New Roman"/>
      <family val="1"/>
    </font>
    <font>
      <sz val="12"/>
      <color theme="0"/>
      <name val="Times New Roman"/>
      <family val="1"/>
    </font>
    <font>
      <b/>
      <sz val="12"/>
      <color theme="1"/>
      <name val="Times New Roman"/>
      <family val="1"/>
    </font>
    <font>
      <i/>
      <sz val="12"/>
      <color indexed="2"/>
      <name val="Times New Roman"/>
      <family val="1"/>
    </font>
    <font>
      <sz val="12"/>
      <color indexed="2"/>
      <name val="Times New Roman"/>
      <family val="1"/>
    </font>
    <font>
      <b/>
      <sz val="12"/>
      <name val="Times New Roman"/>
      <family val="1"/>
    </font>
    <font>
      <i/>
      <sz val="12"/>
      <name val="Times New Roman"/>
      <family val="1"/>
    </font>
  </fonts>
  <fills count="6">
    <fill>
      <patternFill patternType="none"/>
    </fill>
    <fill>
      <patternFill patternType="gray125"/>
    </fill>
    <fill>
      <patternFill patternType="solid">
        <fgColor theme="4"/>
      </patternFill>
    </fill>
    <fill>
      <patternFill patternType="solid">
        <fgColor theme="2"/>
      </patternFill>
    </fill>
    <fill>
      <patternFill patternType="solid">
        <fgColor theme="3"/>
        <bgColor indexed="64"/>
      </patternFill>
    </fill>
    <fill>
      <patternFill patternType="solid">
        <fgColor theme="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127">
    <xf numFmtId="0" fontId="0" fillId="0" borderId="0" xfId="0"/>
    <xf numFmtId="164" fontId="2" fillId="2" borderId="0" xfId="1" applyNumberFormat="1" applyFont="1" applyFill="1" applyAlignment="1">
      <alignment horizontal="center"/>
    </xf>
    <xf numFmtId="49" fontId="2" fillId="2" borderId="0" xfId="1" applyNumberFormat="1" applyFont="1" applyFill="1" applyAlignment="1">
      <alignment horizontal="center" vertical="center" wrapText="1"/>
    </xf>
    <xf numFmtId="0" fontId="3" fillId="0" borderId="0" xfId="1" applyFont="1"/>
    <xf numFmtId="164" fontId="4" fillId="0" borderId="1" xfId="1" applyNumberFormat="1" applyFont="1" applyBorder="1" applyAlignment="1">
      <alignment horizontal="left" vertical="center"/>
    </xf>
    <xf numFmtId="164" fontId="3" fillId="0" borderId="1" xfId="1" applyNumberFormat="1" applyFont="1" applyBorder="1" applyAlignment="1">
      <alignment horizontal="center"/>
    </xf>
    <xf numFmtId="49" fontId="3" fillId="0" borderId="1" xfId="1" applyNumberFormat="1" applyFont="1" applyBorder="1" applyAlignment="1">
      <alignment horizontal="center" vertical="center" wrapText="1"/>
    </xf>
    <xf numFmtId="49" fontId="5" fillId="0" borderId="0" xfId="1" applyNumberFormat="1" applyFont="1" applyAlignment="1">
      <alignment horizontal="center" vertical="center" wrapText="1"/>
    </xf>
    <xf numFmtId="164"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165" fontId="3" fillId="0" borderId="0" xfId="1" applyNumberFormat="1" applyFont="1"/>
    <xf numFmtId="164" fontId="8" fillId="0" borderId="1" xfId="1" applyNumberFormat="1" applyFont="1" applyBorder="1"/>
    <xf numFmtId="164" fontId="8" fillId="0" borderId="1" xfId="1" applyNumberFormat="1" applyFont="1" applyBorder="1" applyAlignment="1">
      <alignment horizontal="center"/>
    </xf>
    <xf numFmtId="0" fontId="9" fillId="0" borderId="1" xfId="1" applyFont="1" applyBorder="1" applyAlignment="1">
      <alignment horizontal="center"/>
    </xf>
    <xf numFmtId="166" fontId="9" fillId="0" borderId="1" xfId="1" applyNumberFormat="1" applyFont="1" applyBorder="1" applyAlignment="1">
      <alignment horizontal="center"/>
    </xf>
    <xf numFmtId="164" fontId="9" fillId="0" borderId="1" xfId="1" applyNumberFormat="1" applyFont="1" applyBorder="1" applyAlignment="1">
      <alignment horizontal="center"/>
    </xf>
    <xf numFmtId="49" fontId="9" fillId="0" borderId="1" xfId="1" applyNumberFormat="1" applyFont="1" applyBorder="1" applyAlignment="1">
      <alignment horizontal="left" vertical="center" wrapText="1"/>
    </xf>
    <xf numFmtId="0" fontId="3" fillId="0" borderId="0" xfId="1" applyFont="1" applyAlignment="1">
      <alignment vertical="center" wrapText="1"/>
    </xf>
    <xf numFmtId="164" fontId="3" fillId="0" borderId="1" xfId="1" applyNumberFormat="1" applyFont="1" applyBorder="1"/>
    <xf numFmtId="164" fontId="3" fillId="0" borderId="1" xfId="1" applyNumberFormat="1" applyFont="1" applyBorder="1" applyAlignment="1">
      <alignment horizontal="center"/>
    </xf>
    <xf numFmtId="0" fontId="3" fillId="0" borderId="1" xfId="1" applyFont="1" applyBorder="1" applyAlignment="1">
      <alignment horizontal="center"/>
    </xf>
    <xf numFmtId="166" fontId="3" fillId="0" borderId="1" xfId="1" applyNumberFormat="1" applyFont="1" applyBorder="1" applyAlignment="1">
      <alignment horizontal="center"/>
    </xf>
    <xf numFmtId="49" fontId="3" fillId="0" borderId="1" xfId="1" applyNumberFormat="1" applyFont="1" applyBorder="1" applyAlignment="1">
      <alignment vertical="center" wrapText="1"/>
    </xf>
    <xf numFmtId="164" fontId="4" fillId="3" borderId="1" xfId="1" applyNumberFormat="1" applyFont="1" applyFill="1" applyBorder="1"/>
    <xf numFmtId="0" fontId="4" fillId="3" borderId="1" xfId="1" applyFont="1" applyFill="1" applyBorder="1"/>
    <xf numFmtId="166" fontId="4" fillId="3" borderId="1" xfId="1" applyNumberFormat="1" applyFont="1" applyFill="1" applyBorder="1"/>
    <xf numFmtId="49" fontId="4" fillId="3" borderId="1" xfId="1" applyNumberFormat="1" applyFont="1" applyFill="1" applyBorder="1" applyAlignment="1">
      <alignment vertical="center" wrapText="1"/>
    </xf>
    <xf numFmtId="164" fontId="3" fillId="3" borderId="1" xfId="1" applyNumberFormat="1" applyFont="1" applyFill="1" applyBorder="1"/>
    <xf numFmtId="0" fontId="3" fillId="3" borderId="1" xfId="1" applyFont="1" applyFill="1" applyBorder="1"/>
    <xf numFmtId="166" fontId="3" fillId="3" borderId="1" xfId="1" applyNumberFormat="1" applyFont="1" applyFill="1" applyBorder="1"/>
    <xf numFmtId="49" fontId="3" fillId="3" borderId="1" xfId="1" applyNumberFormat="1" applyFont="1" applyFill="1" applyBorder="1" applyAlignment="1">
      <alignment vertical="center" wrapText="1"/>
    </xf>
    <xf numFmtId="164" fontId="2" fillId="2" borderId="1" xfId="1" applyNumberFormat="1" applyFont="1" applyFill="1" applyBorder="1"/>
    <xf numFmtId="164" fontId="12" fillId="2" borderId="1" xfId="1" applyNumberFormat="1" applyFont="1" applyFill="1" applyBorder="1"/>
    <xf numFmtId="0" fontId="12" fillId="2" borderId="1" xfId="1" applyFont="1" applyFill="1" applyBorder="1"/>
    <xf numFmtId="166" fontId="12" fillId="2" borderId="1" xfId="1" applyNumberFormat="1" applyFont="1" applyFill="1" applyBorder="1"/>
    <xf numFmtId="166" fontId="2" fillId="2" borderId="1" xfId="1" applyNumberFormat="1" applyFont="1" applyFill="1" applyBorder="1"/>
    <xf numFmtId="49" fontId="12" fillId="2" borderId="1" xfId="1" applyNumberFormat="1" applyFont="1" applyFill="1" applyBorder="1" applyAlignment="1">
      <alignment vertical="center" wrapText="1"/>
    </xf>
    <xf numFmtId="10" fontId="3" fillId="0" borderId="0" xfId="1" applyNumberFormat="1" applyFont="1"/>
    <xf numFmtId="164" fontId="3" fillId="0" borderId="0" xfId="1" applyNumberFormat="1" applyFont="1"/>
    <xf numFmtId="49" fontId="3" fillId="0" borderId="0" xfId="1" applyNumberFormat="1" applyFont="1" applyAlignment="1">
      <alignment vertical="center" wrapText="1"/>
    </xf>
    <xf numFmtId="164" fontId="13" fillId="2" borderId="0" xfId="1" applyNumberFormat="1" applyFont="1" applyFill="1" applyAlignment="1">
      <alignment horizontal="center"/>
    </xf>
    <xf numFmtId="0" fontId="1" fillId="0" borderId="0" xfId="1"/>
    <xf numFmtId="164" fontId="14" fillId="0" borderId="1" xfId="1" applyNumberFormat="1" applyFont="1" applyBorder="1" applyAlignment="1">
      <alignment horizontal="left" vertical="center"/>
    </xf>
    <xf numFmtId="164" fontId="15" fillId="0" borderId="1" xfId="1" applyNumberFormat="1" applyFont="1" applyBorder="1" applyAlignment="1">
      <alignment horizontal="center"/>
    </xf>
    <xf numFmtId="49" fontId="6" fillId="0" borderId="0" xfId="1" applyNumberFormat="1" applyFont="1" applyAlignment="1">
      <alignment horizontal="center" vertical="center" wrapText="1"/>
    </xf>
    <xf numFmtId="164" fontId="15" fillId="0" borderId="0" xfId="1" applyNumberFormat="1" applyFont="1"/>
    <xf numFmtId="0" fontId="15" fillId="0" borderId="0" xfId="1" applyFont="1"/>
    <xf numFmtId="164" fontId="16" fillId="2" borderId="1" xfId="1" applyNumberFormat="1" applyFont="1" applyFill="1" applyBorder="1" applyAlignment="1">
      <alignment horizontal="center" vertical="center" wrapText="1"/>
    </xf>
    <xf numFmtId="165" fontId="1" fillId="0" borderId="0" xfId="1" applyNumberFormat="1"/>
    <xf numFmtId="164" fontId="17" fillId="0" borderId="1" xfId="1" applyNumberFormat="1" applyFont="1" applyBorder="1"/>
    <xf numFmtId="164" fontId="17" fillId="0" borderId="1" xfId="1" applyNumberFormat="1" applyFont="1" applyBorder="1" applyAlignment="1">
      <alignment horizontal="center"/>
    </xf>
    <xf numFmtId="0" fontId="18" fillId="0" borderId="1" xfId="1" applyFont="1" applyBorder="1" applyAlignment="1">
      <alignment horizontal="center"/>
    </xf>
    <xf numFmtId="166" fontId="18" fillId="0" borderId="1" xfId="1" applyNumberFormat="1" applyFont="1" applyBorder="1" applyAlignment="1">
      <alignment horizontal="center"/>
    </xf>
    <xf numFmtId="0" fontId="20" fillId="0" borderId="1" xfId="1" applyFont="1" applyBorder="1" applyAlignment="1">
      <alignment vertical="center" wrapText="1"/>
    </xf>
    <xf numFmtId="0" fontId="15" fillId="0" borderId="0" xfId="1" applyFont="1" applyAlignment="1">
      <alignment vertical="center" wrapText="1"/>
    </xf>
    <xf numFmtId="164" fontId="15" fillId="0" borderId="1" xfId="1" applyNumberFormat="1" applyFont="1" applyBorder="1"/>
    <xf numFmtId="164" fontId="15" fillId="0" borderId="1" xfId="1" applyNumberFormat="1" applyFont="1" applyBorder="1" applyAlignment="1">
      <alignment horizontal="center"/>
    </xf>
    <xf numFmtId="0" fontId="15" fillId="0" borderId="1" xfId="1" applyFont="1" applyBorder="1" applyAlignment="1">
      <alignment horizontal="center"/>
    </xf>
    <xf numFmtId="166" fontId="15" fillId="0" borderId="1" xfId="1" applyNumberFormat="1" applyFont="1" applyBorder="1" applyAlignment="1">
      <alignment horizontal="center"/>
    </xf>
    <xf numFmtId="164" fontId="14" fillId="3" borderId="1" xfId="1" applyNumberFormat="1" applyFont="1" applyFill="1" applyBorder="1"/>
    <xf numFmtId="0" fontId="14" fillId="3" borderId="1" xfId="1" applyFont="1" applyFill="1" applyBorder="1"/>
    <xf numFmtId="166" fontId="14" fillId="3" borderId="1" xfId="1" applyNumberFormat="1" applyFont="1" applyFill="1" applyBorder="1"/>
    <xf numFmtId="164" fontId="21" fillId="3" borderId="1" xfId="1" applyNumberFormat="1" applyFont="1" applyFill="1" applyBorder="1"/>
    <xf numFmtId="164" fontId="15" fillId="3" borderId="1" xfId="1" applyNumberFormat="1" applyFont="1" applyFill="1" applyBorder="1"/>
    <xf numFmtId="0" fontId="15" fillId="3" borderId="1" xfId="1" applyFont="1" applyFill="1" applyBorder="1"/>
    <xf numFmtId="166" fontId="15" fillId="3" borderId="1" xfId="1" applyNumberFormat="1" applyFont="1" applyFill="1" applyBorder="1"/>
    <xf numFmtId="164" fontId="16" fillId="2" borderId="1" xfId="1" applyNumberFormat="1" applyFont="1" applyFill="1" applyBorder="1"/>
    <xf numFmtId="164" fontId="22" fillId="2" borderId="1" xfId="1" applyNumberFormat="1" applyFont="1" applyFill="1" applyBorder="1"/>
    <xf numFmtId="0" fontId="22" fillId="2" borderId="1" xfId="1" applyFont="1" applyFill="1" applyBorder="1"/>
    <xf numFmtId="166" fontId="22" fillId="2" borderId="1" xfId="1" applyNumberFormat="1" applyFont="1" applyFill="1" applyBorder="1"/>
    <xf numFmtId="166" fontId="16" fillId="2" borderId="1" xfId="1" applyNumberFormat="1" applyFont="1" applyFill="1" applyBorder="1"/>
    <xf numFmtId="10" fontId="15" fillId="0" borderId="0" xfId="1" applyNumberFormat="1" applyFont="1"/>
    <xf numFmtId="164" fontId="1" fillId="0" borderId="0" xfId="1" applyNumberFormat="1"/>
    <xf numFmtId="164" fontId="19" fillId="4" borderId="1" xfId="1" applyNumberFormat="1" applyFont="1" applyFill="1" applyBorder="1" applyAlignment="1">
      <alignment horizontal="center"/>
    </xf>
    <xf numFmtId="166" fontId="19" fillId="4" borderId="1" xfId="1" applyNumberFormat="1" applyFont="1" applyFill="1" applyBorder="1"/>
    <xf numFmtId="164" fontId="19" fillId="4" borderId="1" xfId="1" applyNumberFormat="1" applyFont="1" applyFill="1" applyBorder="1"/>
    <xf numFmtId="164" fontId="21" fillId="4" borderId="1" xfId="1" applyNumberFormat="1" applyFont="1" applyFill="1" applyBorder="1"/>
    <xf numFmtId="166" fontId="21" fillId="4" borderId="1" xfId="1" applyNumberFormat="1" applyFont="1" applyFill="1" applyBorder="1"/>
    <xf numFmtId="2" fontId="14" fillId="4" borderId="2" xfId="1" applyNumberFormat="1" applyFont="1" applyFill="1" applyBorder="1" applyAlignment="1">
      <alignment horizontal="right"/>
    </xf>
    <xf numFmtId="2" fontId="14" fillId="4" borderId="3" xfId="1" applyNumberFormat="1" applyFont="1" applyFill="1" applyBorder="1" applyAlignment="1">
      <alignment horizontal="right"/>
    </xf>
    <xf numFmtId="2" fontId="14" fillId="4" borderId="4" xfId="1" applyNumberFormat="1" applyFont="1" applyFill="1" applyBorder="1" applyAlignment="1">
      <alignment horizontal="right"/>
    </xf>
    <xf numFmtId="164" fontId="6" fillId="4" borderId="1" xfId="1" applyNumberFormat="1" applyFont="1" applyFill="1" applyBorder="1"/>
    <xf numFmtId="164" fontId="15" fillId="4" borderId="1" xfId="1" applyNumberFormat="1" applyFont="1" applyFill="1" applyBorder="1" applyAlignment="1">
      <alignment horizontal="center"/>
    </xf>
    <xf numFmtId="166" fontId="15" fillId="4" borderId="1" xfId="1" applyNumberFormat="1" applyFont="1" applyFill="1" applyBorder="1"/>
    <xf numFmtId="164" fontId="15" fillId="4" borderId="1" xfId="1" applyNumberFormat="1" applyFont="1" applyFill="1" applyBorder="1"/>
    <xf numFmtId="166" fontId="14" fillId="4" borderId="1" xfId="1" applyNumberFormat="1" applyFont="1" applyFill="1" applyBorder="1"/>
    <xf numFmtId="164" fontId="14" fillId="4" borderId="1" xfId="1" applyNumberFormat="1" applyFont="1" applyFill="1" applyBorder="1"/>
    <xf numFmtId="164" fontId="15" fillId="5" borderId="1" xfId="1" applyNumberFormat="1" applyFont="1" applyFill="1" applyBorder="1"/>
    <xf numFmtId="0" fontId="15" fillId="5" borderId="1" xfId="1" applyFont="1" applyFill="1" applyBorder="1"/>
    <xf numFmtId="166" fontId="15" fillId="5" borderId="1" xfId="1" applyNumberFormat="1" applyFont="1" applyFill="1" applyBorder="1"/>
    <xf numFmtId="164" fontId="16" fillId="5" borderId="1" xfId="1" applyNumberFormat="1" applyFont="1" applyFill="1" applyBorder="1"/>
    <xf numFmtId="164" fontId="23" fillId="5" borderId="1" xfId="1" applyNumberFormat="1" applyFont="1" applyFill="1" applyBorder="1"/>
    <xf numFmtId="164" fontId="24" fillId="5" borderId="1" xfId="1" applyNumberFormat="1" applyFont="1" applyFill="1" applyBorder="1"/>
    <xf numFmtId="49" fontId="24" fillId="5" borderId="1" xfId="1" applyNumberFormat="1" applyFont="1" applyFill="1" applyBorder="1" applyAlignment="1">
      <alignment vertical="center" wrapText="1"/>
    </xf>
    <xf numFmtId="0" fontId="24" fillId="5" borderId="1" xfId="1" applyFont="1" applyFill="1" applyBorder="1"/>
    <xf numFmtId="166" fontId="24" fillId="5" borderId="1" xfId="1" applyNumberFormat="1" applyFont="1" applyFill="1" applyBorder="1"/>
    <xf numFmtId="164" fontId="25" fillId="3" borderId="1" xfId="1" applyNumberFormat="1" applyFont="1" applyFill="1" applyBorder="1"/>
    <xf numFmtId="164" fontId="9" fillId="4" borderId="1" xfId="1" applyNumberFormat="1" applyFont="1" applyFill="1" applyBorder="1" applyAlignment="1">
      <alignment horizontal="center"/>
    </xf>
    <xf numFmtId="166" fontId="9" fillId="4" borderId="1" xfId="1" applyNumberFormat="1" applyFont="1" applyFill="1" applyBorder="1"/>
    <xf numFmtId="164" fontId="9" fillId="4" borderId="1" xfId="1" applyNumberFormat="1" applyFont="1" applyFill="1" applyBorder="1"/>
    <xf numFmtId="164" fontId="3" fillId="4" borderId="1" xfId="1" applyNumberFormat="1" applyFont="1" applyFill="1" applyBorder="1" applyAlignment="1">
      <alignment horizontal="center"/>
    </xf>
    <xf numFmtId="166" fontId="3" fillId="4" borderId="1" xfId="1" applyNumberFormat="1" applyFont="1" applyFill="1" applyBorder="1"/>
    <xf numFmtId="164" fontId="3" fillId="4" borderId="1" xfId="1" applyNumberFormat="1" applyFont="1" applyFill="1" applyBorder="1"/>
    <xf numFmtId="166" fontId="4" fillId="4" borderId="1" xfId="1" applyNumberFormat="1" applyFont="1" applyFill="1" applyBorder="1"/>
    <xf numFmtId="164" fontId="4" fillId="4" borderId="1" xfId="1" applyNumberFormat="1" applyFont="1" applyFill="1" applyBorder="1"/>
    <xf numFmtId="2" fontId="4" fillId="4" borderId="2" xfId="1" applyNumberFormat="1" applyFont="1" applyFill="1" applyBorder="1" applyAlignment="1">
      <alignment horizontal="right"/>
    </xf>
    <xf numFmtId="2" fontId="4" fillId="4" borderId="3" xfId="1" applyNumberFormat="1" applyFont="1" applyFill="1" applyBorder="1" applyAlignment="1">
      <alignment horizontal="right"/>
    </xf>
    <xf numFmtId="2" fontId="4" fillId="4" borderId="4" xfId="1" applyNumberFormat="1" applyFont="1" applyFill="1" applyBorder="1" applyAlignment="1">
      <alignment horizontal="right"/>
    </xf>
    <xf numFmtId="49" fontId="5" fillId="4" borderId="1" xfId="1" applyNumberFormat="1" applyFont="1" applyFill="1" applyBorder="1" applyAlignment="1">
      <alignment vertical="center" wrapText="1"/>
    </xf>
    <xf numFmtId="164" fontId="11" fillId="4" borderId="1" xfId="1" applyNumberFormat="1" applyFont="1" applyFill="1" applyBorder="1"/>
    <xf numFmtId="164" fontId="10" fillId="4" borderId="1" xfId="1" applyNumberFormat="1" applyFont="1" applyFill="1" applyBorder="1" applyAlignment="1">
      <alignment horizontal="center"/>
    </xf>
    <xf numFmtId="166" fontId="10" fillId="4" borderId="1" xfId="1" applyNumberFormat="1" applyFont="1" applyFill="1" applyBorder="1"/>
    <xf numFmtId="164" fontId="10" fillId="4" borderId="1" xfId="1" applyNumberFormat="1" applyFont="1" applyFill="1" applyBorder="1"/>
    <xf numFmtId="166" fontId="11" fillId="4" borderId="1" xfId="1" applyNumberFormat="1" applyFont="1" applyFill="1" applyBorder="1"/>
    <xf numFmtId="164" fontId="25" fillId="0" borderId="1" xfId="1" applyNumberFormat="1" applyFont="1" applyBorder="1" applyAlignment="1">
      <alignment horizontal="left" vertical="center"/>
    </xf>
    <xf numFmtId="164" fontId="26" fillId="0" borderId="1" xfId="1" applyNumberFormat="1" applyFont="1" applyBorder="1"/>
    <xf numFmtId="164" fontId="27" fillId="0" borderId="1" xfId="1" applyNumberFormat="1" applyFont="1" applyBorder="1" applyAlignment="1">
      <alignment horizontal="center"/>
    </xf>
    <xf numFmtId="49" fontId="27" fillId="0" borderId="1" xfId="1" applyNumberFormat="1" applyFont="1" applyBorder="1" applyAlignment="1">
      <alignment horizontal="left" vertical="center" wrapText="1"/>
    </xf>
    <xf numFmtId="2" fontId="21" fillId="4" borderId="2" xfId="1" applyNumberFormat="1" applyFont="1" applyFill="1" applyBorder="1" applyAlignment="1">
      <alignment horizontal="right"/>
    </xf>
    <xf numFmtId="2" fontId="21" fillId="4" borderId="3" xfId="1" applyNumberFormat="1" applyFont="1" applyFill="1" applyBorder="1" applyAlignment="1">
      <alignment horizontal="right"/>
    </xf>
    <xf numFmtId="2" fontId="21" fillId="4" borderId="4" xfId="1" applyNumberFormat="1" applyFont="1" applyFill="1" applyBorder="1" applyAlignment="1">
      <alignment horizontal="right"/>
    </xf>
    <xf numFmtId="164" fontId="28" fillId="3" borderId="1" xfId="1" applyNumberFormat="1" applyFont="1" applyFill="1" applyBorder="1"/>
    <xf numFmtId="2" fontId="28" fillId="4" borderId="2" xfId="1" applyNumberFormat="1" applyFont="1" applyFill="1" applyBorder="1" applyAlignment="1">
      <alignment horizontal="right"/>
    </xf>
    <xf numFmtId="2" fontId="28" fillId="4" borderId="3" xfId="1" applyNumberFormat="1" applyFont="1" applyFill="1" applyBorder="1" applyAlignment="1">
      <alignment horizontal="right"/>
    </xf>
    <xf numFmtId="2" fontId="28" fillId="4" borderId="4" xfId="1" applyNumberFormat="1" applyFont="1" applyFill="1" applyBorder="1" applyAlignment="1">
      <alignment horizontal="right"/>
    </xf>
    <xf numFmtId="164" fontId="28" fillId="4" borderId="1" xfId="1" applyNumberFormat="1" applyFont="1" applyFill="1" applyBorder="1"/>
    <xf numFmtId="49" fontId="29" fillId="4" borderId="1" xfId="1" applyNumberFormat="1" applyFont="1" applyFill="1" applyBorder="1" applyAlignment="1">
      <alignment vertical="center" wrapText="1"/>
    </xf>
  </cellXfs>
  <cellStyles count="2">
    <cellStyle name="Normal" xfId="0" builtinId="0"/>
    <cellStyle name="Normal 2" xfId="1" xr:uid="{3E707BD3-5945-46B9-AFF2-DB0187DDCC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103357</xdr:colOff>
      <xdr:row>0</xdr:row>
      <xdr:rowOff>111125</xdr:rowOff>
    </xdr:from>
    <xdr:to>
      <xdr:col>10</xdr:col>
      <xdr:colOff>708970</xdr:colOff>
      <xdr:row>8</xdr:row>
      <xdr:rowOff>160752</xdr:rowOff>
    </xdr:to>
    <xdr:pic>
      <xdr:nvPicPr>
        <xdr:cNvPr id="4" name="Image 3">
          <a:extLst>
            <a:ext uri="{FF2B5EF4-FFF2-40B4-BE49-F238E27FC236}">
              <a16:creationId xmlns:a16="http://schemas.microsoft.com/office/drawing/2014/main" id="{8C7967E6-008A-452D-8F02-D6E27EADD4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70482" y="111125"/>
          <a:ext cx="2288363" cy="2319752"/>
        </a:xfrm>
        <a:prstGeom prst="rect">
          <a:avLst/>
        </a:prstGeom>
      </xdr:spPr>
    </xdr:pic>
    <xdr:clientData/>
  </xdr:twoCellAnchor>
  <xdr:twoCellAnchor editAs="oneCell">
    <xdr:from>
      <xdr:col>0</xdr:col>
      <xdr:colOff>174625</xdr:colOff>
      <xdr:row>8</xdr:row>
      <xdr:rowOff>55941</xdr:rowOff>
    </xdr:from>
    <xdr:to>
      <xdr:col>0</xdr:col>
      <xdr:colOff>1470118</xdr:colOff>
      <xdr:row>8</xdr:row>
      <xdr:rowOff>1226155</xdr:rowOff>
    </xdr:to>
    <xdr:pic>
      <xdr:nvPicPr>
        <xdr:cNvPr id="5" name="Image 4">
          <a:extLst>
            <a:ext uri="{FF2B5EF4-FFF2-40B4-BE49-F238E27FC236}">
              <a16:creationId xmlns:a16="http://schemas.microsoft.com/office/drawing/2014/main" id="{565D72E5-2C6D-4806-B787-CD95CDE743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625" y="2326066"/>
          <a:ext cx="1295493" cy="1170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338667</xdr:colOff>
      <xdr:row>0</xdr:row>
      <xdr:rowOff>84667</xdr:rowOff>
    </xdr:from>
    <xdr:to>
      <xdr:col>11</xdr:col>
      <xdr:colOff>96101</xdr:colOff>
      <xdr:row>8</xdr:row>
      <xdr:rowOff>771562</xdr:rowOff>
    </xdr:to>
    <xdr:pic>
      <xdr:nvPicPr>
        <xdr:cNvPr id="3" name="Image 2">
          <a:extLst>
            <a:ext uri="{FF2B5EF4-FFF2-40B4-BE49-F238E27FC236}">
              <a16:creationId xmlns:a16="http://schemas.microsoft.com/office/drawing/2014/main" id="{AC028F61-1F8B-4656-98AF-41FEB6F8EB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08917" y="84667"/>
          <a:ext cx="2265684" cy="2295562"/>
        </a:xfrm>
        <a:prstGeom prst="rect">
          <a:avLst/>
        </a:prstGeom>
      </xdr:spPr>
    </xdr:pic>
    <xdr:clientData/>
  </xdr:twoCellAnchor>
  <xdr:twoCellAnchor editAs="oneCell">
    <xdr:from>
      <xdr:col>0</xdr:col>
      <xdr:colOff>106042</xdr:colOff>
      <xdr:row>8</xdr:row>
      <xdr:rowOff>95251</xdr:rowOff>
    </xdr:from>
    <xdr:to>
      <xdr:col>0</xdr:col>
      <xdr:colOff>1401535</xdr:colOff>
      <xdr:row>8</xdr:row>
      <xdr:rowOff>1265465</xdr:rowOff>
    </xdr:to>
    <xdr:pic>
      <xdr:nvPicPr>
        <xdr:cNvPr id="5" name="Image 4">
          <a:extLst>
            <a:ext uri="{FF2B5EF4-FFF2-40B4-BE49-F238E27FC236}">
              <a16:creationId xmlns:a16="http://schemas.microsoft.com/office/drawing/2014/main" id="{FA2D6EC2-9BC9-4BF1-AC09-6C8F9B27BD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042" y="1728108"/>
          <a:ext cx="1295493" cy="1170214"/>
        </a:xfrm>
        <a:prstGeom prst="rect">
          <a:avLst/>
        </a:prstGeom>
      </xdr:spPr>
    </xdr:pic>
    <xdr:clientData/>
  </xdr:twoCellAnchor>
</xdr:wsDr>
</file>

<file path=xl/theme/theme1.xml><?xml version="1.0" encoding="utf-8"?>
<a:theme xmlns:a="http://schemas.openxmlformats.org/drawingml/2006/main" name="Thème IMPACT V1">
  <a:themeElements>
    <a:clrScheme name="IMPACT V1">
      <a:dk1>
        <a:sysClr val="windowText" lastClr="000000"/>
      </a:dk1>
      <a:lt1>
        <a:sysClr val="window" lastClr="FFFFFF"/>
      </a:lt1>
      <a:dk2>
        <a:srgbClr val="B3B3B3"/>
      </a:dk2>
      <a:lt2>
        <a:srgbClr val="FFFFFF"/>
      </a:lt2>
      <a:accent1>
        <a:srgbClr val="0C5B73"/>
      </a:accent1>
      <a:accent2>
        <a:srgbClr val="C47A3D"/>
      </a:accent2>
      <a:accent3>
        <a:srgbClr val="247A4B"/>
      </a:accent3>
      <a:accent4>
        <a:srgbClr val="FFC000"/>
      </a:accent4>
      <a:accent5>
        <a:srgbClr val="5B9BD5"/>
      </a:accent5>
      <a:accent6>
        <a:srgbClr val="70AD47"/>
      </a:accent6>
      <a:hlink>
        <a:srgbClr val="0563C1"/>
      </a:hlink>
      <a:folHlink>
        <a:srgbClr val="954F72"/>
      </a:folHlink>
    </a:clrScheme>
    <a:fontScheme name="IMPACT normal">
      <a:majorFont>
        <a:latin typeface="Poppins"/>
        <a:ea typeface=""/>
        <a:cs typeface=""/>
      </a:majorFont>
      <a:minorFont>
        <a:latin typeface="Hin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2D335-E446-451C-ADD5-0E61F943691B}">
  <dimension ref="A2:K81"/>
  <sheetViews>
    <sheetView tabSelected="1" zoomScale="70" zoomScaleNormal="70" workbookViewId="0">
      <selection activeCell="G78" sqref="G78"/>
    </sheetView>
  </sheetViews>
  <sheetFormatPr baseColWidth="10" defaultRowHeight="19.5" x14ac:dyDescent="0.5"/>
  <cols>
    <col min="1" max="1" width="55.625" style="72" customWidth="1"/>
    <col min="2" max="7" width="11" style="72"/>
    <col min="8" max="8" width="93" style="72" customWidth="1"/>
    <col min="9" max="16384" width="11" style="41"/>
  </cols>
  <sheetData>
    <row r="2" spans="1:10" ht="33.75" x14ac:dyDescent="0.85">
      <c r="A2" s="40" t="s">
        <v>0</v>
      </c>
      <c r="B2" s="40"/>
      <c r="C2" s="40"/>
      <c r="D2" s="40"/>
      <c r="E2" s="40"/>
      <c r="F2" s="40"/>
      <c r="G2" s="40"/>
      <c r="H2" s="40"/>
    </row>
    <row r="4" spans="1:10" ht="21" x14ac:dyDescent="0.55000000000000004">
      <c r="A4" s="42" t="s">
        <v>1</v>
      </c>
      <c r="B4" s="43"/>
      <c r="C4" s="43"/>
      <c r="D4" s="43"/>
      <c r="E4" s="43"/>
      <c r="F4" s="43"/>
      <c r="G4" s="43"/>
      <c r="H4" s="43"/>
    </row>
    <row r="5" spans="1:10" ht="21" x14ac:dyDescent="0.55000000000000004">
      <c r="A5" s="42" t="s">
        <v>2</v>
      </c>
      <c r="B5" s="43"/>
      <c r="C5" s="43"/>
      <c r="D5" s="43"/>
      <c r="E5" s="43"/>
      <c r="F5" s="43"/>
      <c r="G5" s="43"/>
      <c r="H5" s="43"/>
    </row>
    <row r="6" spans="1:10" ht="21" x14ac:dyDescent="0.55000000000000004">
      <c r="A6" s="42" t="s">
        <v>3</v>
      </c>
      <c r="B6" s="43"/>
      <c r="C6" s="43"/>
      <c r="D6" s="43"/>
      <c r="E6" s="43"/>
      <c r="F6" s="43"/>
      <c r="G6" s="43"/>
      <c r="H6" s="43"/>
    </row>
    <row r="7" spans="1:10" ht="21" x14ac:dyDescent="0.55000000000000004">
      <c r="A7" s="42" t="s">
        <v>47</v>
      </c>
      <c r="B7" s="43" t="s">
        <v>4</v>
      </c>
      <c r="C7" s="43"/>
      <c r="D7" s="43"/>
      <c r="E7" s="43"/>
      <c r="F7" s="43"/>
      <c r="G7" s="43"/>
      <c r="H7" s="43"/>
    </row>
    <row r="9" spans="1:10" ht="238.5" customHeight="1" x14ac:dyDescent="0.5">
      <c r="A9" s="44" t="s">
        <v>46</v>
      </c>
      <c r="B9" s="44"/>
      <c r="C9" s="44"/>
      <c r="D9" s="44"/>
      <c r="E9" s="44"/>
      <c r="F9" s="44"/>
      <c r="G9" s="44"/>
      <c r="H9" s="44"/>
    </row>
    <row r="10" spans="1:10" ht="21" x14ac:dyDescent="0.55000000000000004">
      <c r="A10" s="45"/>
      <c r="B10" s="45"/>
      <c r="C10" s="45"/>
      <c r="D10" s="45"/>
      <c r="E10" s="45"/>
      <c r="F10" s="45"/>
      <c r="G10" s="45"/>
      <c r="H10" s="45"/>
      <c r="I10" s="46"/>
    </row>
    <row r="11" spans="1:10" ht="63" x14ac:dyDescent="0.55000000000000004">
      <c r="A11" s="47" t="s">
        <v>6</v>
      </c>
      <c r="B11" s="47" t="s">
        <v>7</v>
      </c>
      <c r="C11" s="47" t="s">
        <v>8</v>
      </c>
      <c r="D11" s="47" t="s">
        <v>9</v>
      </c>
      <c r="E11" s="47" t="s">
        <v>10</v>
      </c>
      <c r="F11" s="47" t="s">
        <v>11</v>
      </c>
      <c r="G11" s="47" t="s">
        <v>12</v>
      </c>
      <c r="H11" s="47" t="s">
        <v>13</v>
      </c>
      <c r="I11" s="46"/>
    </row>
    <row r="12" spans="1:10" ht="21" x14ac:dyDescent="0.55000000000000004">
      <c r="A12" s="90" t="s">
        <v>14</v>
      </c>
      <c r="B12" s="87"/>
      <c r="C12" s="87"/>
      <c r="D12" s="87"/>
      <c r="E12" s="87"/>
      <c r="F12" s="87"/>
      <c r="G12" s="87"/>
      <c r="H12" s="87"/>
      <c r="I12" s="46"/>
      <c r="J12" s="48"/>
    </row>
    <row r="13" spans="1:10" ht="21" x14ac:dyDescent="0.55000000000000004">
      <c r="A13" s="49"/>
      <c r="B13" s="50"/>
      <c r="C13" s="51"/>
      <c r="D13" s="52"/>
      <c r="E13" s="73">
        <f t="shared" ref="E13:E61" si="0">D13/655.957</f>
        <v>0</v>
      </c>
      <c r="F13" s="74">
        <f t="shared" ref="F13:F22" si="1">C13*D13</f>
        <v>0</v>
      </c>
      <c r="G13" s="75">
        <f t="shared" ref="G13:G22" si="2">F13/655.957</f>
        <v>0</v>
      </c>
      <c r="H13" s="53"/>
      <c r="I13" s="54"/>
    </row>
    <row r="14" spans="1:10" ht="21" x14ac:dyDescent="0.55000000000000004">
      <c r="A14" s="55"/>
      <c r="B14" s="56"/>
      <c r="C14" s="57"/>
      <c r="D14" s="58"/>
      <c r="E14" s="73">
        <f t="shared" si="0"/>
        <v>0</v>
      </c>
      <c r="F14" s="74">
        <f t="shared" si="1"/>
        <v>0</v>
      </c>
      <c r="G14" s="75">
        <f t="shared" si="2"/>
        <v>0</v>
      </c>
      <c r="H14" s="55"/>
      <c r="I14" s="46"/>
    </row>
    <row r="15" spans="1:10" ht="21" x14ac:dyDescent="0.55000000000000004">
      <c r="A15" s="55"/>
      <c r="B15" s="56"/>
      <c r="C15" s="57"/>
      <c r="D15" s="58"/>
      <c r="E15" s="73">
        <f t="shared" si="0"/>
        <v>0</v>
      </c>
      <c r="F15" s="74">
        <f t="shared" si="1"/>
        <v>0</v>
      </c>
      <c r="G15" s="75">
        <f t="shared" si="2"/>
        <v>0</v>
      </c>
      <c r="H15" s="55"/>
      <c r="I15" s="46"/>
    </row>
    <row r="16" spans="1:10" ht="21" x14ac:dyDescent="0.55000000000000004">
      <c r="A16" s="55"/>
      <c r="B16" s="56"/>
      <c r="C16" s="57"/>
      <c r="D16" s="58"/>
      <c r="E16" s="73">
        <f t="shared" si="0"/>
        <v>0</v>
      </c>
      <c r="F16" s="74">
        <f t="shared" si="1"/>
        <v>0</v>
      </c>
      <c r="G16" s="75">
        <f t="shared" si="2"/>
        <v>0</v>
      </c>
      <c r="H16" s="55"/>
      <c r="I16" s="46"/>
    </row>
    <row r="17" spans="1:11" ht="21" x14ac:dyDescent="0.55000000000000004">
      <c r="A17" s="55"/>
      <c r="B17" s="56"/>
      <c r="C17" s="57"/>
      <c r="D17" s="58"/>
      <c r="E17" s="73">
        <f t="shared" si="0"/>
        <v>0</v>
      </c>
      <c r="F17" s="74">
        <f t="shared" si="1"/>
        <v>0</v>
      </c>
      <c r="G17" s="75">
        <f t="shared" si="2"/>
        <v>0</v>
      </c>
      <c r="H17" s="55"/>
      <c r="I17" s="46"/>
    </row>
    <row r="18" spans="1:11" ht="21" x14ac:dyDescent="0.55000000000000004">
      <c r="A18" s="55"/>
      <c r="B18" s="56"/>
      <c r="C18" s="57"/>
      <c r="D18" s="58"/>
      <c r="E18" s="73">
        <f t="shared" si="0"/>
        <v>0</v>
      </c>
      <c r="F18" s="74">
        <f t="shared" si="1"/>
        <v>0</v>
      </c>
      <c r="G18" s="75">
        <f t="shared" si="2"/>
        <v>0</v>
      </c>
      <c r="H18" s="55"/>
      <c r="I18" s="46"/>
      <c r="K18" s="41" t="s">
        <v>18</v>
      </c>
    </row>
    <row r="19" spans="1:11" ht="21" x14ac:dyDescent="0.55000000000000004">
      <c r="A19" s="55"/>
      <c r="B19" s="56"/>
      <c r="C19" s="57"/>
      <c r="D19" s="58"/>
      <c r="E19" s="73">
        <f t="shared" si="0"/>
        <v>0</v>
      </c>
      <c r="F19" s="74">
        <f t="shared" si="1"/>
        <v>0</v>
      </c>
      <c r="G19" s="75">
        <f t="shared" si="2"/>
        <v>0</v>
      </c>
      <c r="H19" s="55"/>
      <c r="I19" s="46"/>
    </row>
    <row r="20" spans="1:11" ht="21" x14ac:dyDescent="0.55000000000000004">
      <c r="A20" s="55"/>
      <c r="B20" s="56"/>
      <c r="C20" s="57"/>
      <c r="D20" s="58"/>
      <c r="E20" s="73">
        <f t="shared" si="0"/>
        <v>0</v>
      </c>
      <c r="F20" s="74">
        <f t="shared" si="1"/>
        <v>0</v>
      </c>
      <c r="G20" s="75">
        <f t="shared" si="2"/>
        <v>0</v>
      </c>
      <c r="H20" s="55"/>
      <c r="I20" s="46"/>
    </row>
    <row r="21" spans="1:11" ht="21" x14ac:dyDescent="0.55000000000000004">
      <c r="A21" s="55"/>
      <c r="B21" s="56"/>
      <c r="C21" s="57"/>
      <c r="D21" s="58"/>
      <c r="E21" s="73">
        <f t="shared" si="0"/>
        <v>0</v>
      </c>
      <c r="F21" s="74">
        <f t="shared" si="1"/>
        <v>0</v>
      </c>
      <c r="G21" s="75">
        <f t="shared" si="2"/>
        <v>0</v>
      </c>
      <c r="H21" s="55"/>
      <c r="I21" s="46"/>
    </row>
    <row r="22" spans="1:11" ht="21" x14ac:dyDescent="0.55000000000000004">
      <c r="A22" s="55"/>
      <c r="B22" s="56"/>
      <c r="C22" s="57"/>
      <c r="D22" s="58"/>
      <c r="E22" s="73">
        <f t="shared" si="0"/>
        <v>0</v>
      </c>
      <c r="F22" s="74">
        <f t="shared" si="1"/>
        <v>0</v>
      </c>
      <c r="G22" s="75">
        <f t="shared" si="2"/>
        <v>0</v>
      </c>
      <c r="H22" s="55"/>
      <c r="I22" s="46"/>
    </row>
    <row r="23" spans="1:11" ht="21" x14ac:dyDescent="0.55000000000000004">
      <c r="A23" s="59" t="s">
        <v>19</v>
      </c>
      <c r="B23" s="59"/>
      <c r="C23" s="60"/>
      <c r="D23" s="61"/>
      <c r="E23" s="76"/>
      <c r="F23" s="77">
        <f>SUM(F13:F22)</f>
        <v>0</v>
      </c>
      <c r="G23" s="76">
        <f>SUM(G13:G22)</f>
        <v>0</v>
      </c>
      <c r="H23" s="59"/>
      <c r="I23" s="46"/>
    </row>
    <row r="24" spans="1:11" ht="21" x14ac:dyDescent="0.55000000000000004">
      <c r="A24" s="59" t="s">
        <v>20</v>
      </c>
      <c r="B24" s="78" t="e">
        <f>F23/F77*100</f>
        <v>#DIV/0!</v>
      </c>
      <c r="C24" s="79"/>
      <c r="D24" s="79"/>
      <c r="E24" s="79"/>
      <c r="F24" s="80"/>
      <c r="G24" s="76" t="s">
        <v>21</v>
      </c>
      <c r="H24" s="81" t="s">
        <v>22</v>
      </c>
      <c r="I24" s="46"/>
    </row>
    <row r="25" spans="1:11" ht="21" x14ac:dyDescent="0.55000000000000004">
      <c r="A25" s="90" t="s">
        <v>23</v>
      </c>
      <c r="B25" s="87"/>
      <c r="C25" s="88"/>
      <c r="D25" s="89"/>
      <c r="E25" s="87"/>
      <c r="F25" s="89"/>
      <c r="G25" s="87"/>
      <c r="H25" s="87"/>
      <c r="I25" s="46"/>
    </row>
    <row r="26" spans="1:11" ht="21" x14ac:dyDescent="0.55000000000000004">
      <c r="A26" s="49"/>
      <c r="B26" s="56"/>
      <c r="C26" s="57"/>
      <c r="D26" s="58"/>
      <c r="E26" s="82">
        <f t="shared" si="0"/>
        <v>0</v>
      </c>
      <c r="F26" s="83">
        <f t="shared" ref="F26:F35" si="3">C26*D26</f>
        <v>0</v>
      </c>
      <c r="G26" s="84">
        <f t="shared" ref="G26:G35" si="4">F26/655.957</f>
        <v>0</v>
      </c>
      <c r="H26" s="55"/>
      <c r="I26" s="46"/>
    </row>
    <row r="27" spans="1:11" ht="21" x14ac:dyDescent="0.55000000000000004">
      <c r="A27" s="55"/>
      <c r="B27" s="56"/>
      <c r="C27" s="57"/>
      <c r="D27" s="58"/>
      <c r="E27" s="82">
        <f t="shared" si="0"/>
        <v>0</v>
      </c>
      <c r="F27" s="83">
        <f t="shared" si="3"/>
        <v>0</v>
      </c>
      <c r="G27" s="84">
        <f t="shared" si="4"/>
        <v>0</v>
      </c>
      <c r="H27" s="55"/>
      <c r="I27" s="46"/>
    </row>
    <row r="28" spans="1:11" ht="21" x14ac:dyDescent="0.55000000000000004">
      <c r="A28" s="55"/>
      <c r="B28" s="56"/>
      <c r="C28" s="57"/>
      <c r="D28" s="58"/>
      <c r="E28" s="82">
        <f t="shared" si="0"/>
        <v>0</v>
      </c>
      <c r="F28" s="83">
        <f t="shared" si="3"/>
        <v>0</v>
      </c>
      <c r="G28" s="84">
        <f t="shared" si="4"/>
        <v>0</v>
      </c>
      <c r="H28" s="55"/>
      <c r="I28" s="46"/>
    </row>
    <row r="29" spans="1:11" ht="21" x14ac:dyDescent="0.55000000000000004">
      <c r="A29" s="55"/>
      <c r="B29" s="56"/>
      <c r="C29" s="57"/>
      <c r="D29" s="58"/>
      <c r="E29" s="82">
        <f t="shared" si="0"/>
        <v>0</v>
      </c>
      <c r="F29" s="83">
        <f t="shared" si="3"/>
        <v>0</v>
      </c>
      <c r="G29" s="84">
        <f t="shared" si="4"/>
        <v>0</v>
      </c>
      <c r="H29" s="55"/>
      <c r="I29" s="46"/>
    </row>
    <row r="30" spans="1:11" ht="21" x14ac:dyDescent="0.55000000000000004">
      <c r="A30" s="55"/>
      <c r="B30" s="56"/>
      <c r="C30" s="57"/>
      <c r="D30" s="58"/>
      <c r="E30" s="82">
        <f t="shared" si="0"/>
        <v>0</v>
      </c>
      <c r="F30" s="83">
        <f t="shared" si="3"/>
        <v>0</v>
      </c>
      <c r="G30" s="84">
        <f t="shared" si="4"/>
        <v>0</v>
      </c>
      <c r="H30" s="55"/>
      <c r="I30" s="46"/>
    </row>
    <row r="31" spans="1:11" ht="21" x14ac:dyDescent="0.55000000000000004">
      <c r="A31" s="55"/>
      <c r="B31" s="56"/>
      <c r="C31" s="57"/>
      <c r="D31" s="58"/>
      <c r="E31" s="82">
        <f t="shared" si="0"/>
        <v>0</v>
      </c>
      <c r="F31" s="83">
        <f t="shared" si="3"/>
        <v>0</v>
      </c>
      <c r="G31" s="84">
        <f t="shared" si="4"/>
        <v>0</v>
      </c>
      <c r="H31" s="55"/>
      <c r="I31" s="46"/>
    </row>
    <row r="32" spans="1:11" ht="21" x14ac:dyDescent="0.55000000000000004">
      <c r="A32" s="55"/>
      <c r="B32" s="56"/>
      <c r="C32" s="57"/>
      <c r="D32" s="58"/>
      <c r="E32" s="82">
        <f t="shared" si="0"/>
        <v>0</v>
      </c>
      <c r="F32" s="83">
        <f t="shared" si="3"/>
        <v>0</v>
      </c>
      <c r="G32" s="84">
        <f t="shared" si="4"/>
        <v>0</v>
      </c>
      <c r="H32" s="55"/>
      <c r="I32" s="46"/>
    </row>
    <row r="33" spans="1:9" ht="21" x14ac:dyDescent="0.55000000000000004">
      <c r="A33" s="55"/>
      <c r="B33" s="56"/>
      <c r="C33" s="57"/>
      <c r="D33" s="58"/>
      <c r="E33" s="82">
        <f t="shared" si="0"/>
        <v>0</v>
      </c>
      <c r="F33" s="83">
        <f t="shared" si="3"/>
        <v>0</v>
      </c>
      <c r="G33" s="84">
        <f t="shared" si="4"/>
        <v>0</v>
      </c>
      <c r="H33" s="55"/>
      <c r="I33" s="46"/>
    </row>
    <row r="34" spans="1:9" ht="21" x14ac:dyDescent="0.55000000000000004">
      <c r="A34" s="55"/>
      <c r="B34" s="56"/>
      <c r="C34" s="57"/>
      <c r="D34" s="58"/>
      <c r="E34" s="82">
        <f t="shared" si="0"/>
        <v>0</v>
      </c>
      <c r="F34" s="83">
        <f t="shared" si="3"/>
        <v>0</v>
      </c>
      <c r="G34" s="84">
        <f t="shared" si="4"/>
        <v>0</v>
      </c>
      <c r="H34" s="55"/>
      <c r="I34" s="46"/>
    </row>
    <row r="35" spans="1:9" ht="21" x14ac:dyDescent="0.55000000000000004">
      <c r="A35" s="55"/>
      <c r="B35" s="56"/>
      <c r="C35" s="57"/>
      <c r="D35" s="58"/>
      <c r="E35" s="82">
        <f t="shared" si="0"/>
        <v>0</v>
      </c>
      <c r="F35" s="83">
        <f t="shared" si="3"/>
        <v>0</v>
      </c>
      <c r="G35" s="84">
        <f t="shared" si="4"/>
        <v>0</v>
      </c>
      <c r="H35" s="55"/>
      <c r="I35" s="46"/>
    </row>
    <row r="36" spans="1:9" ht="21" x14ac:dyDescent="0.55000000000000004">
      <c r="A36" s="59" t="s">
        <v>27</v>
      </c>
      <c r="B36" s="63"/>
      <c r="C36" s="64"/>
      <c r="D36" s="65"/>
      <c r="E36" s="84"/>
      <c r="F36" s="85">
        <f>SUM(F26:F35)</f>
        <v>0</v>
      </c>
      <c r="G36" s="86">
        <f>SUM(G26:G35)</f>
        <v>0</v>
      </c>
      <c r="H36" s="63"/>
      <c r="I36" s="46"/>
    </row>
    <row r="37" spans="1:9" ht="21" x14ac:dyDescent="0.55000000000000004">
      <c r="A37" s="59" t="s">
        <v>28</v>
      </c>
      <c r="B37" s="78" t="e">
        <f>F36/F77*100</f>
        <v>#DIV/0!</v>
      </c>
      <c r="C37" s="79"/>
      <c r="D37" s="79"/>
      <c r="E37" s="79"/>
      <c r="F37" s="80"/>
      <c r="G37" s="86" t="s">
        <v>21</v>
      </c>
      <c r="H37" s="81" t="s">
        <v>22</v>
      </c>
      <c r="I37" s="46"/>
    </row>
    <row r="38" spans="1:9" ht="21" x14ac:dyDescent="0.55000000000000004">
      <c r="A38" s="90" t="s">
        <v>29</v>
      </c>
      <c r="B38" s="87"/>
      <c r="C38" s="88"/>
      <c r="D38" s="89"/>
      <c r="E38" s="87"/>
      <c r="F38" s="89"/>
      <c r="G38" s="87"/>
      <c r="H38" s="87"/>
      <c r="I38" s="46"/>
    </row>
    <row r="39" spans="1:9" ht="21" x14ac:dyDescent="0.55000000000000004">
      <c r="A39" s="49"/>
      <c r="B39" s="56"/>
      <c r="C39" s="57"/>
      <c r="D39" s="58"/>
      <c r="E39" s="82">
        <f t="shared" si="0"/>
        <v>0</v>
      </c>
      <c r="F39" s="83">
        <f t="shared" ref="F39:F48" si="5">C39*D39</f>
        <v>0</v>
      </c>
      <c r="G39" s="84">
        <f t="shared" ref="G39:G48" si="6">F39/655.957</f>
        <v>0</v>
      </c>
      <c r="H39" s="55"/>
      <c r="I39" s="46"/>
    </row>
    <row r="40" spans="1:9" ht="21" x14ac:dyDescent="0.55000000000000004">
      <c r="A40" s="55"/>
      <c r="B40" s="56"/>
      <c r="C40" s="57"/>
      <c r="D40" s="58"/>
      <c r="E40" s="82">
        <f t="shared" si="0"/>
        <v>0</v>
      </c>
      <c r="F40" s="83">
        <f t="shared" si="5"/>
        <v>0</v>
      </c>
      <c r="G40" s="84">
        <f t="shared" si="6"/>
        <v>0</v>
      </c>
      <c r="H40" s="55"/>
      <c r="I40" s="46"/>
    </row>
    <row r="41" spans="1:9" ht="21" x14ac:dyDescent="0.55000000000000004">
      <c r="A41" s="55"/>
      <c r="B41" s="56"/>
      <c r="C41" s="57"/>
      <c r="D41" s="58"/>
      <c r="E41" s="82">
        <f t="shared" si="0"/>
        <v>0</v>
      </c>
      <c r="F41" s="83">
        <f t="shared" si="5"/>
        <v>0</v>
      </c>
      <c r="G41" s="84">
        <f t="shared" si="6"/>
        <v>0</v>
      </c>
      <c r="H41" s="55"/>
      <c r="I41" s="46"/>
    </row>
    <row r="42" spans="1:9" ht="21" x14ac:dyDescent="0.55000000000000004">
      <c r="A42" s="55"/>
      <c r="B42" s="56"/>
      <c r="C42" s="57"/>
      <c r="D42" s="58"/>
      <c r="E42" s="82">
        <f t="shared" si="0"/>
        <v>0</v>
      </c>
      <c r="F42" s="83">
        <f t="shared" si="5"/>
        <v>0</v>
      </c>
      <c r="G42" s="84">
        <f t="shared" si="6"/>
        <v>0</v>
      </c>
      <c r="H42" s="55"/>
      <c r="I42" s="46"/>
    </row>
    <row r="43" spans="1:9" ht="21" x14ac:dyDescent="0.55000000000000004">
      <c r="A43" s="55"/>
      <c r="B43" s="56"/>
      <c r="C43" s="57"/>
      <c r="D43" s="58"/>
      <c r="E43" s="82">
        <f t="shared" si="0"/>
        <v>0</v>
      </c>
      <c r="F43" s="83">
        <f t="shared" si="5"/>
        <v>0</v>
      </c>
      <c r="G43" s="84">
        <f t="shared" si="6"/>
        <v>0</v>
      </c>
      <c r="H43" s="55"/>
      <c r="I43" s="46"/>
    </row>
    <row r="44" spans="1:9" ht="21" x14ac:dyDescent="0.55000000000000004">
      <c r="A44" s="55"/>
      <c r="B44" s="56"/>
      <c r="C44" s="57"/>
      <c r="D44" s="58"/>
      <c r="E44" s="82">
        <f t="shared" si="0"/>
        <v>0</v>
      </c>
      <c r="F44" s="83">
        <f t="shared" si="5"/>
        <v>0</v>
      </c>
      <c r="G44" s="84">
        <f t="shared" si="6"/>
        <v>0</v>
      </c>
      <c r="H44" s="55"/>
      <c r="I44" s="46"/>
    </row>
    <row r="45" spans="1:9" ht="21" x14ac:dyDescent="0.55000000000000004">
      <c r="A45" s="55"/>
      <c r="B45" s="56"/>
      <c r="C45" s="57"/>
      <c r="D45" s="58"/>
      <c r="E45" s="82">
        <f t="shared" si="0"/>
        <v>0</v>
      </c>
      <c r="F45" s="83">
        <f t="shared" si="5"/>
        <v>0</v>
      </c>
      <c r="G45" s="84">
        <f t="shared" si="6"/>
        <v>0</v>
      </c>
      <c r="H45" s="55"/>
      <c r="I45" s="46"/>
    </row>
    <row r="46" spans="1:9" ht="21" x14ac:dyDescent="0.55000000000000004">
      <c r="A46" s="55"/>
      <c r="B46" s="56"/>
      <c r="C46" s="57"/>
      <c r="D46" s="58"/>
      <c r="E46" s="82">
        <f t="shared" si="0"/>
        <v>0</v>
      </c>
      <c r="F46" s="83">
        <f t="shared" si="5"/>
        <v>0</v>
      </c>
      <c r="G46" s="84">
        <f t="shared" si="6"/>
        <v>0</v>
      </c>
      <c r="H46" s="55"/>
      <c r="I46" s="46"/>
    </row>
    <row r="47" spans="1:9" ht="21" x14ac:dyDescent="0.55000000000000004">
      <c r="A47" s="55"/>
      <c r="B47" s="56"/>
      <c r="C47" s="57"/>
      <c r="D47" s="58"/>
      <c r="E47" s="82">
        <f t="shared" si="0"/>
        <v>0</v>
      </c>
      <c r="F47" s="83">
        <f t="shared" si="5"/>
        <v>0</v>
      </c>
      <c r="G47" s="84">
        <f t="shared" si="6"/>
        <v>0</v>
      </c>
      <c r="H47" s="55"/>
      <c r="I47" s="46"/>
    </row>
    <row r="48" spans="1:9" ht="21" x14ac:dyDescent="0.55000000000000004">
      <c r="A48" s="55"/>
      <c r="B48" s="56"/>
      <c r="C48" s="57"/>
      <c r="D48" s="58"/>
      <c r="E48" s="82">
        <f t="shared" si="0"/>
        <v>0</v>
      </c>
      <c r="F48" s="83">
        <f t="shared" si="5"/>
        <v>0</v>
      </c>
      <c r="G48" s="84">
        <f t="shared" si="6"/>
        <v>0</v>
      </c>
      <c r="H48" s="55"/>
      <c r="I48" s="46"/>
    </row>
    <row r="49" spans="1:9" ht="21" x14ac:dyDescent="0.55000000000000004">
      <c r="A49" s="59" t="s">
        <v>33</v>
      </c>
      <c r="B49" s="63"/>
      <c r="C49" s="64"/>
      <c r="D49" s="65"/>
      <c r="E49" s="84"/>
      <c r="F49" s="85">
        <f>SUM(F39:F48)</f>
        <v>0</v>
      </c>
      <c r="G49" s="86">
        <f>SUM(G39:G48)</f>
        <v>0</v>
      </c>
      <c r="H49" s="63"/>
      <c r="I49" s="46"/>
    </row>
    <row r="50" spans="1:9" ht="21" x14ac:dyDescent="0.55000000000000004">
      <c r="A50" s="62" t="s">
        <v>34</v>
      </c>
      <c r="B50" s="118" t="e">
        <f>F49/F77*100</f>
        <v>#DIV/0!</v>
      </c>
      <c r="C50" s="119"/>
      <c r="D50" s="119"/>
      <c r="E50" s="119"/>
      <c r="F50" s="120"/>
      <c r="G50" s="76" t="s">
        <v>21</v>
      </c>
      <c r="H50" s="81" t="s">
        <v>22</v>
      </c>
      <c r="I50" s="46"/>
    </row>
    <row r="51" spans="1:9" ht="21" x14ac:dyDescent="0.55000000000000004">
      <c r="A51" s="90" t="s">
        <v>35</v>
      </c>
      <c r="B51" s="87"/>
      <c r="C51" s="88"/>
      <c r="D51" s="89"/>
      <c r="E51" s="87"/>
      <c r="F51" s="89"/>
      <c r="G51" s="87"/>
      <c r="H51" s="87"/>
      <c r="I51" s="46"/>
    </row>
    <row r="52" spans="1:9" ht="21" x14ac:dyDescent="0.55000000000000004">
      <c r="A52" s="49"/>
      <c r="B52" s="56"/>
      <c r="C52" s="57"/>
      <c r="D52" s="58"/>
      <c r="E52" s="82">
        <f t="shared" si="0"/>
        <v>0</v>
      </c>
      <c r="F52" s="83">
        <f t="shared" ref="F52:F61" si="7">C52*D52</f>
        <v>0</v>
      </c>
      <c r="G52" s="84">
        <f t="shared" ref="G52:G61" si="8">F52/655.957</f>
        <v>0</v>
      </c>
      <c r="H52" s="55"/>
      <c r="I52" s="46"/>
    </row>
    <row r="53" spans="1:9" ht="21" x14ac:dyDescent="0.55000000000000004">
      <c r="A53" s="55"/>
      <c r="B53" s="56"/>
      <c r="C53" s="57"/>
      <c r="D53" s="58"/>
      <c r="E53" s="82">
        <f t="shared" si="0"/>
        <v>0</v>
      </c>
      <c r="F53" s="83">
        <f t="shared" si="7"/>
        <v>0</v>
      </c>
      <c r="G53" s="84">
        <f t="shared" si="8"/>
        <v>0</v>
      </c>
      <c r="H53" s="55"/>
      <c r="I53" s="46"/>
    </row>
    <row r="54" spans="1:9" ht="21" x14ac:dyDescent="0.55000000000000004">
      <c r="A54" s="55"/>
      <c r="B54" s="56"/>
      <c r="C54" s="57"/>
      <c r="D54" s="58"/>
      <c r="E54" s="82">
        <f t="shared" si="0"/>
        <v>0</v>
      </c>
      <c r="F54" s="83">
        <f t="shared" si="7"/>
        <v>0</v>
      </c>
      <c r="G54" s="84">
        <f t="shared" si="8"/>
        <v>0</v>
      </c>
      <c r="H54" s="55"/>
      <c r="I54" s="46"/>
    </row>
    <row r="55" spans="1:9" ht="21" x14ac:dyDescent="0.55000000000000004">
      <c r="A55" s="55"/>
      <c r="B55" s="56"/>
      <c r="C55" s="57"/>
      <c r="D55" s="58"/>
      <c r="E55" s="82">
        <f t="shared" si="0"/>
        <v>0</v>
      </c>
      <c r="F55" s="83">
        <f t="shared" si="7"/>
        <v>0</v>
      </c>
      <c r="G55" s="84">
        <f t="shared" si="8"/>
        <v>0</v>
      </c>
      <c r="H55" s="55"/>
      <c r="I55" s="46"/>
    </row>
    <row r="56" spans="1:9" ht="21" x14ac:dyDescent="0.55000000000000004">
      <c r="A56" s="55"/>
      <c r="B56" s="56"/>
      <c r="C56" s="57"/>
      <c r="D56" s="58"/>
      <c r="E56" s="82">
        <f t="shared" si="0"/>
        <v>0</v>
      </c>
      <c r="F56" s="83">
        <f t="shared" si="7"/>
        <v>0</v>
      </c>
      <c r="G56" s="84">
        <f t="shared" si="8"/>
        <v>0</v>
      </c>
      <c r="H56" s="55"/>
      <c r="I56" s="46"/>
    </row>
    <row r="57" spans="1:9" ht="21" x14ac:dyDescent="0.55000000000000004">
      <c r="A57" s="55"/>
      <c r="B57" s="56"/>
      <c r="C57" s="57"/>
      <c r="D57" s="58"/>
      <c r="E57" s="82">
        <f t="shared" si="0"/>
        <v>0</v>
      </c>
      <c r="F57" s="83">
        <f t="shared" si="7"/>
        <v>0</v>
      </c>
      <c r="G57" s="84">
        <f t="shared" si="8"/>
        <v>0</v>
      </c>
      <c r="H57" s="55"/>
      <c r="I57" s="46"/>
    </row>
    <row r="58" spans="1:9" ht="21" x14ac:dyDescent="0.55000000000000004">
      <c r="A58" s="55"/>
      <c r="B58" s="56"/>
      <c r="C58" s="57"/>
      <c r="D58" s="58"/>
      <c r="E58" s="82">
        <f t="shared" si="0"/>
        <v>0</v>
      </c>
      <c r="F58" s="83">
        <f t="shared" si="7"/>
        <v>0</v>
      </c>
      <c r="G58" s="84">
        <f t="shared" si="8"/>
        <v>0</v>
      </c>
      <c r="H58" s="55"/>
      <c r="I58" s="46"/>
    </row>
    <row r="59" spans="1:9" ht="21" x14ac:dyDescent="0.55000000000000004">
      <c r="A59" s="55"/>
      <c r="B59" s="56"/>
      <c r="C59" s="57"/>
      <c r="D59" s="58"/>
      <c r="E59" s="82">
        <f t="shared" si="0"/>
        <v>0</v>
      </c>
      <c r="F59" s="83">
        <f t="shared" si="7"/>
        <v>0</v>
      </c>
      <c r="G59" s="84">
        <f t="shared" si="8"/>
        <v>0</v>
      </c>
      <c r="H59" s="55"/>
      <c r="I59" s="46"/>
    </row>
    <row r="60" spans="1:9" ht="21" x14ac:dyDescent="0.55000000000000004">
      <c r="A60" s="55"/>
      <c r="B60" s="56"/>
      <c r="C60" s="57"/>
      <c r="D60" s="58"/>
      <c r="E60" s="82">
        <f t="shared" si="0"/>
        <v>0</v>
      </c>
      <c r="F60" s="83">
        <f t="shared" si="7"/>
        <v>0</v>
      </c>
      <c r="G60" s="84">
        <f t="shared" si="8"/>
        <v>0</v>
      </c>
      <c r="H60" s="55"/>
      <c r="I60" s="46"/>
    </row>
    <row r="61" spans="1:9" ht="21" x14ac:dyDescent="0.55000000000000004">
      <c r="A61" s="55"/>
      <c r="B61" s="56"/>
      <c r="C61" s="57"/>
      <c r="D61" s="58"/>
      <c r="E61" s="82">
        <f t="shared" si="0"/>
        <v>0</v>
      </c>
      <c r="F61" s="83">
        <f t="shared" si="7"/>
        <v>0</v>
      </c>
      <c r="G61" s="84">
        <f t="shared" si="8"/>
        <v>0</v>
      </c>
      <c r="H61" s="55"/>
      <c r="I61" s="46"/>
    </row>
    <row r="62" spans="1:9" ht="21" x14ac:dyDescent="0.55000000000000004">
      <c r="A62" s="59" t="s">
        <v>39</v>
      </c>
      <c r="B62" s="63"/>
      <c r="C62" s="64"/>
      <c r="D62" s="65"/>
      <c r="E62" s="84"/>
      <c r="F62" s="85">
        <f>SUM(F52:F61)</f>
        <v>0</v>
      </c>
      <c r="G62" s="86">
        <f>SUM(G52:G61)</f>
        <v>0</v>
      </c>
      <c r="H62" s="63"/>
      <c r="I62" s="46"/>
    </row>
    <row r="63" spans="1:9" ht="21" x14ac:dyDescent="0.55000000000000004">
      <c r="A63" s="59" t="s">
        <v>40</v>
      </c>
      <c r="B63" s="78" t="e">
        <f>F62/F77*100</f>
        <v>#DIV/0!</v>
      </c>
      <c r="C63" s="79"/>
      <c r="D63" s="79"/>
      <c r="E63" s="79"/>
      <c r="F63" s="80"/>
      <c r="G63" s="86" t="s">
        <v>21</v>
      </c>
      <c r="H63" s="81" t="s">
        <v>22</v>
      </c>
      <c r="I63" s="46"/>
    </row>
    <row r="64" spans="1:9" ht="21" x14ac:dyDescent="0.55000000000000004">
      <c r="A64" s="90" t="s">
        <v>43</v>
      </c>
      <c r="B64" s="87"/>
      <c r="C64" s="88"/>
      <c r="D64" s="89"/>
      <c r="E64" s="87"/>
      <c r="F64" s="89"/>
      <c r="G64" s="87"/>
      <c r="H64" s="87"/>
      <c r="I64" s="46"/>
    </row>
    <row r="65" spans="1:9" ht="21" x14ac:dyDescent="0.55000000000000004">
      <c r="A65" s="49"/>
      <c r="B65" s="56"/>
      <c r="C65" s="57"/>
      <c r="D65" s="58"/>
      <c r="E65" s="82">
        <f t="shared" ref="E65:E76" si="9">D65/655.957</f>
        <v>0</v>
      </c>
      <c r="F65" s="83">
        <f t="shared" ref="F65:F74" si="10">C65*D65</f>
        <v>0</v>
      </c>
      <c r="G65" s="84">
        <f t="shared" ref="G65:G74" si="11">F65/655.957</f>
        <v>0</v>
      </c>
      <c r="H65" s="55"/>
      <c r="I65" s="46"/>
    </row>
    <row r="66" spans="1:9" ht="21" x14ac:dyDescent="0.55000000000000004">
      <c r="A66" s="55"/>
      <c r="B66" s="56"/>
      <c r="C66" s="57"/>
      <c r="D66" s="58"/>
      <c r="E66" s="82">
        <f t="shared" si="9"/>
        <v>0</v>
      </c>
      <c r="F66" s="83">
        <f t="shared" si="10"/>
        <v>0</v>
      </c>
      <c r="G66" s="84">
        <f t="shared" si="11"/>
        <v>0</v>
      </c>
      <c r="H66" s="55"/>
      <c r="I66" s="46"/>
    </row>
    <row r="67" spans="1:9" ht="21" x14ac:dyDescent="0.55000000000000004">
      <c r="A67" s="55"/>
      <c r="B67" s="56"/>
      <c r="C67" s="57"/>
      <c r="D67" s="58"/>
      <c r="E67" s="82">
        <f t="shared" si="9"/>
        <v>0</v>
      </c>
      <c r="F67" s="83">
        <f t="shared" si="10"/>
        <v>0</v>
      </c>
      <c r="G67" s="84">
        <f t="shared" si="11"/>
        <v>0</v>
      </c>
      <c r="H67" s="55"/>
      <c r="I67" s="46"/>
    </row>
    <row r="68" spans="1:9" ht="21" x14ac:dyDescent="0.55000000000000004">
      <c r="A68" s="55"/>
      <c r="B68" s="56"/>
      <c r="C68" s="57"/>
      <c r="D68" s="58"/>
      <c r="E68" s="82">
        <f t="shared" si="9"/>
        <v>0</v>
      </c>
      <c r="F68" s="83">
        <f t="shared" si="10"/>
        <v>0</v>
      </c>
      <c r="G68" s="84">
        <f t="shared" si="11"/>
        <v>0</v>
      </c>
      <c r="H68" s="55"/>
      <c r="I68" s="46"/>
    </row>
    <row r="69" spans="1:9" ht="21" x14ac:dyDescent="0.55000000000000004">
      <c r="A69" s="55"/>
      <c r="B69" s="56"/>
      <c r="C69" s="57"/>
      <c r="D69" s="58"/>
      <c r="E69" s="82">
        <f t="shared" si="9"/>
        <v>0</v>
      </c>
      <c r="F69" s="83">
        <f t="shared" si="10"/>
        <v>0</v>
      </c>
      <c r="G69" s="84">
        <f t="shared" si="11"/>
        <v>0</v>
      </c>
      <c r="H69" s="55"/>
      <c r="I69" s="46"/>
    </row>
    <row r="70" spans="1:9" ht="21" x14ac:dyDescent="0.55000000000000004">
      <c r="A70" s="55"/>
      <c r="B70" s="56"/>
      <c r="C70" s="57"/>
      <c r="D70" s="58"/>
      <c r="E70" s="82">
        <f t="shared" si="9"/>
        <v>0</v>
      </c>
      <c r="F70" s="83">
        <f t="shared" si="10"/>
        <v>0</v>
      </c>
      <c r="G70" s="84">
        <f t="shared" si="11"/>
        <v>0</v>
      </c>
      <c r="H70" s="55"/>
      <c r="I70" s="46"/>
    </row>
    <row r="71" spans="1:9" ht="21" x14ac:dyDescent="0.55000000000000004">
      <c r="A71" s="55"/>
      <c r="B71" s="56"/>
      <c r="C71" s="57"/>
      <c r="D71" s="58"/>
      <c r="E71" s="82">
        <f t="shared" si="9"/>
        <v>0</v>
      </c>
      <c r="F71" s="83">
        <f t="shared" si="10"/>
        <v>0</v>
      </c>
      <c r="G71" s="84">
        <f t="shared" si="11"/>
        <v>0</v>
      </c>
      <c r="H71" s="55"/>
      <c r="I71" s="46"/>
    </row>
    <row r="72" spans="1:9" ht="21" x14ac:dyDescent="0.55000000000000004">
      <c r="A72" s="55"/>
      <c r="B72" s="56"/>
      <c r="C72" s="57"/>
      <c r="D72" s="58"/>
      <c r="E72" s="82">
        <f t="shared" si="9"/>
        <v>0</v>
      </c>
      <c r="F72" s="83">
        <f t="shared" si="10"/>
        <v>0</v>
      </c>
      <c r="G72" s="84">
        <f t="shared" si="11"/>
        <v>0</v>
      </c>
      <c r="H72" s="55"/>
      <c r="I72" s="46"/>
    </row>
    <row r="73" spans="1:9" ht="21" x14ac:dyDescent="0.55000000000000004">
      <c r="A73" s="55"/>
      <c r="B73" s="56"/>
      <c r="C73" s="57"/>
      <c r="D73" s="58"/>
      <c r="E73" s="82">
        <f t="shared" si="9"/>
        <v>0</v>
      </c>
      <c r="F73" s="83">
        <f t="shared" si="10"/>
        <v>0</v>
      </c>
      <c r="G73" s="84">
        <f t="shared" si="11"/>
        <v>0</v>
      </c>
      <c r="H73" s="55"/>
      <c r="I73" s="46"/>
    </row>
    <row r="74" spans="1:9" ht="21" x14ac:dyDescent="0.55000000000000004">
      <c r="A74" s="55"/>
      <c r="B74" s="56"/>
      <c r="C74" s="57"/>
      <c r="D74" s="58"/>
      <c r="E74" s="82">
        <f t="shared" si="9"/>
        <v>0</v>
      </c>
      <c r="F74" s="83">
        <f t="shared" si="10"/>
        <v>0</v>
      </c>
      <c r="G74" s="84">
        <f t="shared" si="11"/>
        <v>0</v>
      </c>
      <c r="H74" s="55"/>
      <c r="I74" s="46"/>
    </row>
    <row r="75" spans="1:9" ht="21" x14ac:dyDescent="0.55000000000000004">
      <c r="A75" s="59" t="s">
        <v>42</v>
      </c>
      <c r="B75" s="63"/>
      <c r="C75" s="64"/>
      <c r="D75" s="65"/>
      <c r="E75" s="84"/>
      <c r="F75" s="85">
        <f>SUM(F65:F74)</f>
        <v>0</v>
      </c>
      <c r="G75" s="86">
        <f>SUM(G65:G74)</f>
        <v>0</v>
      </c>
      <c r="H75" s="63"/>
      <c r="I75" s="46"/>
    </row>
    <row r="76" spans="1:9" ht="21" x14ac:dyDescent="0.55000000000000004">
      <c r="A76" s="62" t="s">
        <v>45</v>
      </c>
      <c r="B76" s="118" t="e">
        <f>F75/F77*100</f>
        <v>#DIV/0!</v>
      </c>
      <c r="C76" s="119"/>
      <c r="D76" s="119"/>
      <c r="E76" s="119"/>
      <c r="F76" s="120"/>
      <c r="G76" s="76" t="s">
        <v>21</v>
      </c>
      <c r="H76" s="81" t="s">
        <v>22</v>
      </c>
      <c r="I76" s="46"/>
    </row>
    <row r="77" spans="1:9" ht="21" x14ac:dyDescent="0.55000000000000004">
      <c r="A77" s="66" t="s">
        <v>41</v>
      </c>
      <c r="B77" s="67"/>
      <c r="C77" s="68"/>
      <c r="D77" s="69"/>
      <c r="E77" s="67"/>
      <c r="F77" s="70">
        <f>SUM(F23+F36+F49+F62+F75)</f>
        <v>0</v>
      </c>
      <c r="G77" s="66">
        <f>G23+G36+G49+G62+G75</f>
        <v>0</v>
      </c>
      <c r="H77" s="67"/>
      <c r="I77" s="46"/>
    </row>
    <row r="78" spans="1:9" ht="21" x14ac:dyDescent="0.55000000000000004">
      <c r="A78" s="45"/>
      <c r="B78" s="45"/>
      <c r="C78" s="45"/>
      <c r="D78" s="45"/>
      <c r="E78" s="45"/>
      <c r="F78" s="45"/>
      <c r="G78" s="45"/>
      <c r="H78" s="45"/>
      <c r="I78" s="46"/>
    </row>
    <row r="79" spans="1:9" ht="21" x14ac:dyDescent="0.55000000000000004">
      <c r="A79" s="45"/>
      <c r="B79" s="45"/>
      <c r="C79" s="45"/>
      <c r="D79" s="45"/>
      <c r="E79" s="45"/>
      <c r="F79" s="45"/>
      <c r="G79" s="45"/>
      <c r="H79" s="45"/>
      <c r="I79" s="46"/>
    </row>
    <row r="80" spans="1:9" ht="21" x14ac:dyDescent="0.55000000000000004">
      <c r="A80" s="45"/>
      <c r="B80" s="45"/>
      <c r="C80" s="45"/>
      <c r="D80" s="45"/>
      <c r="E80" s="45"/>
      <c r="F80" s="45"/>
      <c r="G80" s="45"/>
      <c r="H80" s="45"/>
      <c r="I80" s="46"/>
    </row>
    <row r="81" spans="1:9" ht="21" x14ac:dyDescent="0.55000000000000004">
      <c r="A81" s="45"/>
      <c r="B81" s="45"/>
      <c r="C81" s="45"/>
      <c r="D81" s="71"/>
      <c r="E81" s="45"/>
      <c r="F81" s="45"/>
      <c r="G81" s="45"/>
      <c r="H81" s="45"/>
      <c r="I81" s="46"/>
    </row>
  </sheetData>
  <mergeCells count="11">
    <mergeCell ref="B24:F24"/>
    <mergeCell ref="B37:F37"/>
    <mergeCell ref="B50:F50"/>
    <mergeCell ref="B63:F63"/>
    <mergeCell ref="B76:F76"/>
    <mergeCell ref="A2:H2"/>
    <mergeCell ref="B4:H4"/>
    <mergeCell ref="B5:H5"/>
    <mergeCell ref="B6:H6"/>
    <mergeCell ref="B7:H7"/>
    <mergeCell ref="A9:H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8CF5-608E-4A54-8FDC-C64DCC0982AE}">
  <dimension ref="A2:K81"/>
  <sheetViews>
    <sheetView topLeftCell="A46" zoomScale="70" zoomScaleNormal="70" workbookViewId="0">
      <selection activeCell="G78" sqref="G78"/>
    </sheetView>
  </sheetViews>
  <sheetFormatPr baseColWidth="10" defaultRowHeight="15.75" x14ac:dyDescent="0.25"/>
  <cols>
    <col min="1" max="1" width="55.625" style="38" customWidth="1"/>
    <col min="2" max="3" width="11" style="38"/>
    <col min="4" max="4" width="14.625" style="38" customWidth="1"/>
    <col min="5" max="5" width="11" style="38"/>
    <col min="6" max="6" width="15.625" style="38" customWidth="1"/>
    <col min="7" max="7" width="11" style="38"/>
    <col min="8" max="8" width="79.75" style="39" customWidth="1"/>
    <col min="9" max="16384" width="11" style="3"/>
  </cols>
  <sheetData>
    <row r="2" spans="1:10" x14ac:dyDescent="0.25">
      <c r="A2" s="1" t="s">
        <v>0</v>
      </c>
      <c r="B2" s="1"/>
      <c r="C2" s="1"/>
      <c r="D2" s="1"/>
      <c r="E2" s="1"/>
      <c r="F2" s="1"/>
      <c r="G2" s="1"/>
      <c r="H2" s="2"/>
    </row>
    <row r="4" spans="1:10" x14ac:dyDescent="0.25">
      <c r="A4" s="4" t="s">
        <v>1</v>
      </c>
      <c r="B4" s="5"/>
      <c r="C4" s="5"/>
      <c r="D4" s="5"/>
      <c r="E4" s="5"/>
      <c r="F4" s="5"/>
      <c r="G4" s="5"/>
      <c r="H4" s="6"/>
    </row>
    <row r="5" spans="1:10" x14ac:dyDescent="0.25">
      <c r="A5" s="4" t="s">
        <v>2</v>
      </c>
      <c r="B5" s="5"/>
      <c r="C5" s="5"/>
      <c r="D5" s="5"/>
      <c r="E5" s="5"/>
      <c r="F5" s="5"/>
      <c r="G5" s="5"/>
      <c r="H5" s="6"/>
    </row>
    <row r="6" spans="1:10" x14ac:dyDescent="0.25">
      <c r="A6" s="4" t="s">
        <v>3</v>
      </c>
      <c r="B6" s="5"/>
      <c r="C6" s="5"/>
      <c r="D6" s="5"/>
      <c r="E6" s="5"/>
      <c r="F6" s="5"/>
      <c r="G6" s="5"/>
      <c r="H6" s="6"/>
    </row>
    <row r="7" spans="1:10" x14ac:dyDescent="0.25">
      <c r="A7" s="114" t="s">
        <v>47</v>
      </c>
      <c r="B7" s="5" t="s">
        <v>4</v>
      </c>
      <c r="C7" s="5"/>
      <c r="D7" s="5"/>
      <c r="E7" s="5"/>
      <c r="F7" s="5"/>
      <c r="G7" s="5"/>
      <c r="H7" s="6"/>
    </row>
    <row r="9" spans="1:10" ht="201.75" customHeight="1" x14ac:dyDescent="0.25">
      <c r="A9" s="7" t="s">
        <v>5</v>
      </c>
      <c r="B9" s="7"/>
      <c r="C9" s="7"/>
      <c r="D9" s="7"/>
      <c r="E9" s="7"/>
      <c r="F9" s="7"/>
      <c r="G9" s="7"/>
      <c r="H9" s="7"/>
    </row>
    <row r="11" spans="1:10" ht="47.25" x14ac:dyDescent="0.25">
      <c r="A11" s="8" t="s">
        <v>6</v>
      </c>
      <c r="B11" s="8" t="s">
        <v>7</v>
      </c>
      <c r="C11" s="8" t="s">
        <v>8</v>
      </c>
      <c r="D11" s="8" t="s">
        <v>9</v>
      </c>
      <c r="E11" s="8" t="s">
        <v>10</v>
      </c>
      <c r="F11" s="8" t="s">
        <v>11</v>
      </c>
      <c r="G11" s="8" t="s">
        <v>12</v>
      </c>
      <c r="H11" s="9" t="s">
        <v>13</v>
      </c>
    </row>
    <row r="12" spans="1:10" x14ac:dyDescent="0.25">
      <c r="A12" s="91" t="s">
        <v>14</v>
      </c>
      <c r="B12" s="92"/>
      <c r="C12" s="92"/>
      <c r="D12" s="92"/>
      <c r="E12" s="92"/>
      <c r="F12" s="92"/>
      <c r="G12" s="92"/>
      <c r="H12" s="93"/>
      <c r="J12" s="10"/>
    </row>
    <row r="13" spans="1:10" ht="94.5" x14ac:dyDescent="0.25">
      <c r="A13" s="11" t="s">
        <v>15</v>
      </c>
      <c r="B13" s="12" t="s">
        <v>16</v>
      </c>
      <c r="C13" s="13">
        <v>10</v>
      </c>
      <c r="D13" s="14">
        <v>100000</v>
      </c>
      <c r="E13" s="97">
        <f t="shared" ref="E13:E61" si="0">D13/655.957</f>
        <v>152.44901723741037</v>
      </c>
      <c r="F13" s="98">
        <f t="shared" ref="F13:F22" si="1">C13*D13</f>
        <v>1000000</v>
      </c>
      <c r="G13" s="99">
        <f t="shared" ref="G13:G22" si="2">F13/655.957</f>
        <v>1524.4901723741038</v>
      </c>
      <c r="H13" s="16" t="s">
        <v>17</v>
      </c>
      <c r="I13" s="17"/>
    </row>
    <row r="14" spans="1:10" x14ac:dyDescent="0.25">
      <c r="A14" s="18"/>
      <c r="B14" s="19"/>
      <c r="C14" s="20"/>
      <c r="D14" s="21"/>
      <c r="E14" s="110">
        <f t="shared" si="0"/>
        <v>0</v>
      </c>
      <c r="F14" s="111">
        <f t="shared" si="1"/>
        <v>0</v>
      </c>
      <c r="G14" s="112">
        <f t="shared" si="2"/>
        <v>0</v>
      </c>
      <c r="H14" s="22"/>
    </row>
    <row r="15" spans="1:10" x14ac:dyDescent="0.25">
      <c r="A15" s="18"/>
      <c r="B15" s="19"/>
      <c r="C15" s="20"/>
      <c r="D15" s="21"/>
      <c r="E15" s="110">
        <f t="shared" si="0"/>
        <v>0</v>
      </c>
      <c r="F15" s="111">
        <f t="shared" si="1"/>
        <v>0</v>
      </c>
      <c r="G15" s="112">
        <f t="shared" si="2"/>
        <v>0</v>
      </c>
      <c r="H15" s="22"/>
    </row>
    <row r="16" spans="1:10" x14ac:dyDescent="0.25">
      <c r="A16" s="18"/>
      <c r="B16" s="19"/>
      <c r="C16" s="20"/>
      <c r="D16" s="21"/>
      <c r="E16" s="110">
        <f t="shared" si="0"/>
        <v>0</v>
      </c>
      <c r="F16" s="111">
        <f t="shared" si="1"/>
        <v>0</v>
      </c>
      <c r="G16" s="112">
        <f t="shared" si="2"/>
        <v>0</v>
      </c>
      <c r="H16" s="22"/>
    </row>
    <row r="17" spans="1:11" x14ac:dyDescent="0.25">
      <c r="A17" s="18"/>
      <c r="B17" s="19"/>
      <c r="C17" s="20"/>
      <c r="D17" s="21"/>
      <c r="E17" s="110">
        <f t="shared" si="0"/>
        <v>0</v>
      </c>
      <c r="F17" s="111">
        <f t="shared" si="1"/>
        <v>0</v>
      </c>
      <c r="G17" s="112">
        <f t="shared" si="2"/>
        <v>0</v>
      </c>
      <c r="H17" s="22"/>
    </row>
    <row r="18" spans="1:11" x14ac:dyDescent="0.25">
      <c r="A18" s="18"/>
      <c r="B18" s="19"/>
      <c r="C18" s="20"/>
      <c r="D18" s="21"/>
      <c r="E18" s="110">
        <f t="shared" si="0"/>
        <v>0</v>
      </c>
      <c r="F18" s="111">
        <f t="shared" si="1"/>
        <v>0</v>
      </c>
      <c r="G18" s="112">
        <f t="shared" si="2"/>
        <v>0</v>
      </c>
      <c r="H18" s="22"/>
      <c r="K18" s="3" t="s">
        <v>18</v>
      </c>
    </row>
    <row r="19" spans="1:11" x14ac:dyDescent="0.25">
      <c r="A19" s="18"/>
      <c r="B19" s="19"/>
      <c r="C19" s="20"/>
      <c r="D19" s="21"/>
      <c r="E19" s="110">
        <f t="shared" si="0"/>
        <v>0</v>
      </c>
      <c r="F19" s="111">
        <f t="shared" si="1"/>
        <v>0</v>
      </c>
      <c r="G19" s="112">
        <f t="shared" si="2"/>
        <v>0</v>
      </c>
      <c r="H19" s="22"/>
    </row>
    <row r="20" spans="1:11" x14ac:dyDescent="0.25">
      <c r="A20" s="18"/>
      <c r="B20" s="19"/>
      <c r="C20" s="20"/>
      <c r="D20" s="21"/>
      <c r="E20" s="110">
        <f t="shared" si="0"/>
        <v>0</v>
      </c>
      <c r="F20" s="111">
        <f t="shared" si="1"/>
        <v>0</v>
      </c>
      <c r="G20" s="112">
        <f t="shared" si="2"/>
        <v>0</v>
      </c>
      <c r="H20" s="22"/>
    </row>
    <row r="21" spans="1:11" x14ac:dyDescent="0.25">
      <c r="A21" s="18"/>
      <c r="B21" s="19"/>
      <c r="C21" s="20"/>
      <c r="D21" s="21"/>
      <c r="E21" s="110">
        <f t="shared" si="0"/>
        <v>0</v>
      </c>
      <c r="F21" s="111">
        <f t="shared" si="1"/>
        <v>0</v>
      </c>
      <c r="G21" s="112">
        <f t="shared" si="2"/>
        <v>0</v>
      </c>
      <c r="H21" s="22"/>
    </row>
    <row r="22" spans="1:11" x14ac:dyDescent="0.25">
      <c r="A22" s="18"/>
      <c r="B22" s="19"/>
      <c r="C22" s="20"/>
      <c r="D22" s="21"/>
      <c r="E22" s="110">
        <f t="shared" si="0"/>
        <v>0</v>
      </c>
      <c r="F22" s="111">
        <f t="shared" si="1"/>
        <v>0</v>
      </c>
      <c r="G22" s="112">
        <f t="shared" si="2"/>
        <v>0</v>
      </c>
      <c r="H22" s="22"/>
    </row>
    <row r="23" spans="1:11" x14ac:dyDescent="0.25">
      <c r="A23" s="23" t="s">
        <v>19</v>
      </c>
      <c r="B23" s="23"/>
      <c r="C23" s="24"/>
      <c r="D23" s="25"/>
      <c r="E23" s="109"/>
      <c r="F23" s="113">
        <f>SUM(F13:F22)</f>
        <v>1000000</v>
      </c>
      <c r="G23" s="109">
        <f>SUM(G13:G22)</f>
        <v>1524.4901723741038</v>
      </c>
      <c r="H23" s="26"/>
    </row>
    <row r="24" spans="1:11" x14ac:dyDescent="0.25">
      <c r="A24" s="23" t="s">
        <v>20</v>
      </c>
      <c r="B24" s="105">
        <f>F23/F77*100</f>
        <v>42.553191489361701</v>
      </c>
      <c r="C24" s="106"/>
      <c r="D24" s="106"/>
      <c r="E24" s="106"/>
      <c r="F24" s="107"/>
      <c r="G24" s="109" t="s">
        <v>21</v>
      </c>
      <c r="H24" s="108" t="s">
        <v>22</v>
      </c>
    </row>
    <row r="25" spans="1:11" x14ac:dyDescent="0.25">
      <c r="A25" s="91" t="s">
        <v>23</v>
      </c>
      <c r="B25" s="92"/>
      <c r="C25" s="94"/>
      <c r="D25" s="95"/>
      <c r="E25" s="92"/>
      <c r="F25" s="95"/>
      <c r="G25" s="92"/>
      <c r="H25" s="93"/>
    </row>
    <row r="26" spans="1:11" ht="110.25" x14ac:dyDescent="0.25">
      <c r="A26" s="11" t="s">
        <v>24</v>
      </c>
      <c r="B26" s="15" t="s">
        <v>25</v>
      </c>
      <c r="C26" s="13">
        <v>4</v>
      </c>
      <c r="D26" s="14">
        <v>50000</v>
      </c>
      <c r="E26" s="97">
        <f t="shared" si="0"/>
        <v>76.224508618705187</v>
      </c>
      <c r="F26" s="98">
        <f t="shared" ref="F26:F35" si="3">C26*D26</f>
        <v>200000</v>
      </c>
      <c r="G26" s="99">
        <f t="shared" ref="G26:G35" si="4">F26/655.957</f>
        <v>304.89803447482075</v>
      </c>
      <c r="H26" s="16" t="s">
        <v>26</v>
      </c>
    </row>
    <row r="27" spans="1:11" x14ac:dyDescent="0.25">
      <c r="A27" s="18"/>
      <c r="B27" s="19"/>
      <c r="C27" s="20"/>
      <c r="D27" s="21"/>
      <c r="E27" s="100">
        <f t="shared" si="0"/>
        <v>0</v>
      </c>
      <c r="F27" s="101">
        <f t="shared" si="3"/>
        <v>0</v>
      </c>
      <c r="G27" s="102">
        <f t="shared" si="4"/>
        <v>0</v>
      </c>
      <c r="H27" s="22"/>
    </row>
    <row r="28" spans="1:11" x14ac:dyDescent="0.25">
      <c r="A28" s="18"/>
      <c r="B28" s="19"/>
      <c r="C28" s="20"/>
      <c r="D28" s="21"/>
      <c r="E28" s="100">
        <f t="shared" si="0"/>
        <v>0</v>
      </c>
      <c r="F28" s="101">
        <f t="shared" si="3"/>
        <v>0</v>
      </c>
      <c r="G28" s="102">
        <f t="shared" si="4"/>
        <v>0</v>
      </c>
      <c r="H28" s="22"/>
    </row>
    <row r="29" spans="1:11" x14ac:dyDescent="0.25">
      <c r="A29" s="18"/>
      <c r="B29" s="19"/>
      <c r="C29" s="20"/>
      <c r="D29" s="21"/>
      <c r="E29" s="100">
        <f t="shared" si="0"/>
        <v>0</v>
      </c>
      <c r="F29" s="101">
        <f t="shared" si="3"/>
        <v>0</v>
      </c>
      <c r="G29" s="102">
        <f t="shared" si="4"/>
        <v>0</v>
      </c>
      <c r="H29" s="22"/>
    </row>
    <row r="30" spans="1:11" x14ac:dyDescent="0.25">
      <c r="A30" s="18"/>
      <c r="B30" s="19"/>
      <c r="C30" s="20"/>
      <c r="D30" s="21"/>
      <c r="E30" s="100">
        <f t="shared" si="0"/>
        <v>0</v>
      </c>
      <c r="F30" s="101">
        <f t="shared" si="3"/>
        <v>0</v>
      </c>
      <c r="G30" s="102">
        <f t="shared" si="4"/>
        <v>0</v>
      </c>
      <c r="H30" s="22"/>
    </row>
    <row r="31" spans="1:11" x14ac:dyDescent="0.25">
      <c r="A31" s="18"/>
      <c r="B31" s="19"/>
      <c r="C31" s="20"/>
      <c r="D31" s="21"/>
      <c r="E31" s="100">
        <f t="shared" si="0"/>
        <v>0</v>
      </c>
      <c r="F31" s="101">
        <f t="shared" si="3"/>
        <v>0</v>
      </c>
      <c r="G31" s="102">
        <f t="shared" si="4"/>
        <v>0</v>
      </c>
      <c r="H31" s="22"/>
    </row>
    <row r="32" spans="1:11" x14ac:dyDescent="0.25">
      <c r="A32" s="18"/>
      <c r="B32" s="19"/>
      <c r="C32" s="20"/>
      <c r="D32" s="21"/>
      <c r="E32" s="100">
        <f t="shared" si="0"/>
        <v>0</v>
      </c>
      <c r="F32" s="101">
        <f t="shared" si="3"/>
        <v>0</v>
      </c>
      <c r="G32" s="102">
        <f t="shared" si="4"/>
        <v>0</v>
      </c>
      <c r="H32" s="22"/>
    </row>
    <row r="33" spans="1:8" x14ac:dyDescent="0.25">
      <c r="A33" s="18"/>
      <c r="B33" s="19"/>
      <c r="C33" s="20"/>
      <c r="D33" s="21"/>
      <c r="E33" s="100">
        <f t="shared" si="0"/>
        <v>0</v>
      </c>
      <c r="F33" s="101">
        <f t="shared" si="3"/>
        <v>0</v>
      </c>
      <c r="G33" s="102">
        <f t="shared" si="4"/>
        <v>0</v>
      </c>
      <c r="H33" s="22"/>
    </row>
    <row r="34" spans="1:8" x14ac:dyDescent="0.25">
      <c r="A34" s="18"/>
      <c r="B34" s="19"/>
      <c r="C34" s="20"/>
      <c r="D34" s="21"/>
      <c r="E34" s="100">
        <f t="shared" si="0"/>
        <v>0</v>
      </c>
      <c r="F34" s="101">
        <f t="shared" si="3"/>
        <v>0</v>
      </c>
      <c r="G34" s="102">
        <f t="shared" si="4"/>
        <v>0</v>
      </c>
      <c r="H34" s="22"/>
    </row>
    <row r="35" spans="1:8" x14ac:dyDescent="0.25">
      <c r="A35" s="18"/>
      <c r="B35" s="19"/>
      <c r="C35" s="20"/>
      <c r="D35" s="21"/>
      <c r="E35" s="100">
        <f t="shared" si="0"/>
        <v>0</v>
      </c>
      <c r="F35" s="101">
        <f t="shared" si="3"/>
        <v>0</v>
      </c>
      <c r="G35" s="102">
        <f t="shared" si="4"/>
        <v>0</v>
      </c>
      <c r="H35" s="22"/>
    </row>
    <row r="36" spans="1:8" x14ac:dyDescent="0.25">
      <c r="A36" s="23" t="s">
        <v>27</v>
      </c>
      <c r="B36" s="27"/>
      <c r="C36" s="28"/>
      <c r="D36" s="29"/>
      <c r="E36" s="102"/>
      <c r="F36" s="103">
        <f>SUM(F26:F35)</f>
        <v>200000</v>
      </c>
      <c r="G36" s="104">
        <f>SUM(G26:G35)</f>
        <v>304.89803447482075</v>
      </c>
      <c r="H36" s="30"/>
    </row>
    <row r="37" spans="1:8" x14ac:dyDescent="0.25">
      <c r="A37" s="23" t="s">
        <v>28</v>
      </c>
      <c r="B37" s="105">
        <f>F36/F77*100</f>
        <v>8.5106382978723403</v>
      </c>
      <c r="C37" s="106"/>
      <c r="D37" s="106"/>
      <c r="E37" s="106"/>
      <c r="F37" s="107"/>
      <c r="G37" s="104" t="s">
        <v>21</v>
      </c>
      <c r="H37" s="108" t="s">
        <v>22</v>
      </c>
    </row>
    <row r="38" spans="1:8" x14ac:dyDescent="0.25">
      <c r="A38" s="91" t="s">
        <v>29</v>
      </c>
      <c r="B38" s="92"/>
      <c r="C38" s="94"/>
      <c r="D38" s="95"/>
      <c r="E38" s="92"/>
      <c r="F38" s="95"/>
      <c r="G38" s="92"/>
      <c r="H38" s="93"/>
    </row>
    <row r="39" spans="1:8" ht="78.75" x14ac:dyDescent="0.25">
      <c r="A39" s="11" t="s">
        <v>30</v>
      </c>
      <c r="B39" s="15" t="s">
        <v>31</v>
      </c>
      <c r="C39" s="13">
        <v>10</v>
      </c>
      <c r="D39" s="14">
        <v>30000</v>
      </c>
      <c r="E39" s="97">
        <f t="shared" si="0"/>
        <v>45.734705171223112</v>
      </c>
      <c r="F39" s="98">
        <f t="shared" ref="F39:F48" si="5">C39*D39</f>
        <v>300000</v>
      </c>
      <c r="G39" s="99">
        <f t="shared" ref="G39:G48" si="6">F39/655.957</f>
        <v>457.34705171223112</v>
      </c>
      <c r="H39" s="16" t="s">
        <v>32</v>
      </c>
    </row>
    <row r="40" spans="1:8" x14ac:dyDescent="0.25">
      <c r="A40" s="18"/>
      <c r="B40" s="19"/>
      <c r="C40" s="20"/>
      <c r="D40" s="21"/>
      <c r="E40" s="100">
        <f t="shared" si="0"/>
        <v>0</v>
      </c>
      <c r="F40" s="101">
        <f t="shared" si="5"/>
        <v>0</v>
      </c>
      <c r="G40" s="102">
        <f t="shared" si="6"/>
        <v>0</v>
      </c>
      <c r="H40" s="22"/>
    </row>
    <row r="41" spans="1:8" x14ac:dyDescent="0.25">
      <c r="A41" s="18"/>
      <c r="B41" s="19"/>
      <c r="C41" s="20"/>
      <c r="D41" s="21"/>
      <c r="E41" s="100">
        <f t="shared" si="0"/>
        <v>0</v>
      </c>
      <c r="F41" s="101">
        <f t="shared" si="5"/>
        <v>0</v>
      </c>
      <c r="G41" s="102">
        <f t="shared" si="6"/>
        <v>0</v>
      </c>
      <c r="H41" s="22"/>
    </row>
    <row r="42" spans="1:8" x14ac:dyDescent="0.25">
      <c r="A42" s="18"/>
      <c r="B42" s="19"/>
      <c r="C42" s="20"/>
      <c r="D42" s="21"/>
      <c r="E42" s="100">
        <f t="shared" si="0"/>
        <v>0</v>
      </c>
      <c r="F42" s="101">
        <f t="shared" si="5"/>
        <v>0</v>
      </c>
      <c r="G42" s="102">
        <f t="shared" si="6"/>
        <v>0</v>
      </c>
      <c r="H42" s="22"/>
    </row>
    <row r="43" spans="1:8" x14ac:dyDescent="0.25">
      <c r="A43" s="18"/>
      <c r="B43" s="19"/>
      <c r="C43" s="20"/>
      <c r="D43" s="21"/>
      <c r="E43" s="100">
        <f t="shared" si="0"/>
        <v>0</v>
      </c>
      <c r="F43" s="101">
        <f t="shared" si="5"/>
        <v>0</v>
      </c>
      <c r="G43" s="102">
        <f t="shared" si="6"/>
        <v>0</v>
      </c>
      <c r="H43" s="22"/>
    </row>
    <row r="44" spans="1:8" x14ac:dyDescent="0.25">
      <c r="A44" s="18"/>
      <c r="B44" s="19"/>
      <c r="C44" s="20"/>
      <c r="D44" s="21"/>
      <c r="E44" s="100">
        <f t="shared" si="0"/>
        <v>0</v>
      </c>
      <c r="F44" s="101">
        <f t="shared" si="5"/>
        <v>0</v>
      </c>
      <c r="G44" s="102">
        <f t="shared" si="6"/>
        <v>0</v>
      </c>
      <c r="H44" s="22"/>
    </row>
    <row r="45" spans="1:8" x14ac:dyDescent="0.25">
      <c r="A45" s="18"/>
      <c r="B45" s="19"/>
      <c r="C45" s="20"/>
      <c r="D45" s="21"/>
      <c r="E45" s="100">
        <f t="shared" si="0"/>
        <v>0</v>
      </c>
      <c r="F45" s="101">
        <f t="shared" si="5"/>
        <v>0</v>
      </c>
      <c r="G45" s="102">
        <f t="shared" si="6"/>
        <v>0</v>
      </c>
      <c r="H45" s="22"/>
    </row>
    <row r="46" spans="1:8" x14ac:dyDescent="0.25">
      <c r="A46" s="18"/>
      <c r="B46" s="19"/>
      <c r="C46" s="20"/>
      <c r="D46" s="21"/>
      <c r="E46" s="100">
        <f t="shared" si="0"/>
        <v>0</v>
      </c>
      <c r="F46" s="101">
        <f t="shared" si="5"/>
        <v>0</v>
      </c>
      <c r="G46" s="102">
        <f t="shared" si="6"/>
        <v>0</v>
      </c>
      <c r="H46" s="22"/>
    </row>
    <row r="47" spans="1:8" x14ac:dyDescent="0.25">
      <c r="A47" s="18"/>
      <c r="B47" s="19"/>
      <c r="C47" s="20"/>
      <c r="D47" s="21"/>
      <c r="E47" s="100">
        <f t="shared" si="0"/>
        <v>0</v>
      </c>
      <c r="F47" s="101">
        <f t="shared" si="5"/>
        <v>0</v>
      </c>
      <c r="G47" s="102">
        <f t="shared" si="6"/>
        <v>0</v>
      </c>
      <c r="H47" s="22"/>
    </row>
    <row r="48" spans="1:8" x14ac:dyDescent="0.25">
      <c r="A48" s="18"/>
      <c r="B48" s="19"/>
      <c r="C48" s="20"/>
      <c r="D48" s="21"/>
      <c r="E48" s="100">
        <f t="shared" si="0"/>
        <v>0</v>
      </c>
      <c r="F48" s="101">
        <f t="shared" si="5"/>
        <v>0</v>
      </c>
      <c r="G48" s="102">
        <f t="shared" si="6"/>
        <v>0</v>
      </c>
      <c r="H48" s="22"/>
    </row>
    <row r="49" spans="1:8" x14ac:dyDescent="0.25">
      <c r="A49" s="23" t="s">
        <v>33</v>
      </c>
      <c r="B49" s="27"/>
      <c r="C49" s="28"/>
      <c r="D49" s="29"/>
      <c r="E49" s="102"/>
      <c r="F49" s="103">
        <f>SUM(F39:F48)</f>
        <v>300000</v>
      </c>
      <c r="G49" s="104">
        <f>SUM(G39:G48)</f>
        <v>457.34705171223112</v>
      </c>
      <c r="H49" s="30"/>
    </row>
    <row r="50" spans="1:8" x14ac:dyDescent="0.25">
      <c r="A50" s="121" t="s">
        <v>34</v>
      </c>
      <c r="B50" s="122">
        <f>F49/F77*100</f>
        <v>12.76595744680851</v>
      </c>
      <c r="C50" s="123"/>
      <c r="D50" s="123"/>
      <c r="E50" s="123"/>
      <c r="F50" s="124"/>
      <c r="G50" s="125" t="s">
        <v>21</v>
      </c>
      <c r="H50" s="126" t="s">
        <v>22</v>
      </c>
    </row>
    <row r="51" spans="1:8" x14ac:dyDescent="0.25">
      <c r="A51" s="91" t="s">
        <v>35</v>
      </c>
      <c r="B51" s="92"/>
      <c r="C51" s="94"/>
      <c r="D51" s="95"/>
      <c r="E51" s="92"/>
      <c r="F51" s="95"/>
      <c r="G51" s="92"/>
      <c r="H51" s="93"/>
    </row>
    <row r="52" spans="1:8" ht="78.75" x14ac:dyDescent="0.25">
      <c r="A52" s="11" t="s">
        <v>36</v>
      </c>
      <c r="B52" s="15" t="s">
        <v>37</v>
      </c>
      <c r="C52" s="13">
        <v>2</v>
      </c>
      <c r="D52" s="14">
        <v>400000</v>
      </c>
      <c r="E52" s="97">
        <f t="shared" si="0"/>
        <v>609.79606894964149</v>
      </c>
      <c r="F52" s="98">
        <f t="shared" ref="F52:F61" si="7">C52*D52</f>
        <v>800000</v>
      </c>
      <c r="G52" s="99">
        <f t="shared" ref="G52:G61" si="8">F52/655.957</f>
        <v>1219.592137899283</v>
      </c>
      <c r="H52" s="16" t="s">
        <v>38</v>
      </c>
    </row>
    <row r="53" spans="1:8" x14ac:dyDescent="0.25">
      <c r="A53" s="18"/>
      <c r="B53" s="19"/>
      <c r="C53" s="20"/>
      <c r="D53" s="21"/>
      <c r="E53" s="100">
        <f t="shared" si="0"/>
        <v>0</v>
      </c>
      <c r="F53" s="101">
        <f t="shared" si="7"/>
        <v>0</v>
      </c>
      <c r="G53" s="102">
        <f t="shared" si="8"/>
        <v>0</v>
      </c>
      <c r="H53" s="22"/>
    </row>
    <row r="54" spans="1:8" x14ac:dyDescent="0.25">
      <c r="A54" s="18"/>
      <c r="B54" s="19"/>
      <c r="C54" s="20"/>
      <c r="D54" s="21"/>
      <c r="E54" s="100">
        <f t="shared" si="0"/>
        <v>0</v>
      </c>
      <c r="F54" s="101">
        <f t="shared" si="7"/>
        <v>0</v>
      </c>
      <c r="G54" s="102">
        <f t="shared" si="8"/>
        <v>0</v>
      </c>
      <c r="H54" s="22"/>
    </row>
    <row r="55" spans="1:8" x14ac:dyDescent="0.25">
      <c r="A55" s="18"/>
      <c r="B55" s="19"/>
      <c r="C55" s="20"/>
      <c r="D55" s="21"/>
      <c r="E55" s="100">
        <f t="shared" si="0"/>
        <v>0</v>
      </c>
      <c r="F55" s="101">
        <f t="shared" si="7"/>
        <v>0</v>
      </c>
      <c r="G55" s="102">
        <f t="shared" si="8"/>
        <v>0</v>
      </c>
      <c r="H55" s="22"/>
    </row>
    <row r="56" spans="1:8" x14ac:dyDescent="0.25">
      <c r="A56" s="18"/>
      <c r="B56" s="19"/>
      <c r="C56" s="20"/>
      <c r="D56" s="21"/>
      <c r="E56" s="100">
        <f t="shared" si="0"/>
        <v>0</v>
      </c>
      <c r="F56" s="101">
        <f t="shared" si="7"/>
        <v>0</v>
      </c>
      <c r="G56" s="102">
        <f t="shared" si="8"/>
        <v>0</v>
      </c>
      <c r="H56" s="22"/>
    </row>
    <row r="57" spans="1:8" x14ac:dyDescent="0.25">
      <c r="A57" s="18"/>
      <c r="B57" s="19"/>
      <c r="C57" s="20"/>
      <c r="D57" s="21"/>
      <c r="E57" s="100">
        <f t="shared" si="0"/>
        <v>0</v>
      </c>
      <c r="F57" s="101">
        <f t="shared" si="7"/>
        <v>0</v>
      </c>
      <c r="G57" s="102">
        <f t="shared" si="8"/>
        <v>0</v>
      </c>
      <c r="H57" s="22"/>
    </row>
    <row r="58" spans="1:8" x14ac:dyDescent="0.25">
      <c r="A58" s="18"/>
      <c r="B58" s="19"/>
      <c r="C58" s="20"/>
      <c r="D58" s="21"/>
      <c r="E58" s="100">
        <f t="shared" si="0"/>
        <v>0</v>
      </c>
      <c r="F58" s="101">
        <f t="shared" si="7"/>
        <v>0</v>
      </c>
      <c r="G58" s="102">
        <f t="shared" si="8"/>
        <v>0</v>
      </c>
      <c r="H58" s="22"/>
    </row>
    <row r="59" spans="1:8" x14ac:dyDescent="0.25">
      <c r="A59" s="18"/>
      <c r="B59" s="19"/>
      <c r="C59" s="20"/>
      <c r="D59" s="21"/>
      <c r="E59" s="100">
        <f t="shared" si="0"/>
        <v>0</v>
      </c>
      <c r="F59" s="101">
        <f t="shared" si="7"/>
        <v>0</v>
      </c>
      <c r="G59" s="102">
        <f t="shared" si="8"/>
        <v>0</v>
      </c>
      <c r="H59" s="22"/>
    </row>
    <row r="60" spans="1:8" x14ac:dyDescent="0.25">
      <c r="A60" s="18"/>
      <c r="B60" s="19"/>
      <c r="C60" s="20"/>
      <c r="D60" s="21"/>
      <c r="E60" s="100">
        <f t="shared" si="0"/>
        <v>0</v>
      </c>
      <c r="F60" s="101">
        <f t="shared" si="7"/>
        <v>0</v>
      </c>
      <c r="G60" s="102">
        <f t="shared" si="8"/>
        <v>0</v>
      </c>
      <c r="H60" s="22"/>
    </row>
    <row r="61" spans="1:8" x14ac:dyDescent="0.25">
      <c r="A61" s="18"/>
      <c r="B61" s="19"/>
      <c r="C61" s="20"/>
      <c r="D61" s="21"/>
      <c r="E61" s="100">
        <f t="shared" si="0"/>
        <v>0</v>
      </c>
      <c r="F61" s="101">
        <f t="shared" si="7"/>
        <v>0</v>
      </c>
      <c r="G61" s="102">
        <f t="shared" si="8"/>
        <v>0</v>
      </c>
      <c r="H61" s="22"/>
    </row>
    <row r="62" spans="1:8" x14ac:dyDescent="0.25">
      <c r="A62" s="23" t="s">
        <v>39</v>
      </c>
      <c r="B62" s="27"/>
      <c r="C62" s="28"/>
      <c r="D62" s="29"/>
      <c r="E62" s="102"/>
      <c r="F62" s="103">
        <f>SUM(F52:F61)</f>
        <v>800000</v>
      </c>
      <c r="G62" s="104">
        <f>SUM(G52:G61)</f>
        <v>1219.592137899283</v>
      </c>
      <c r="H62" s="30"/>
    </row>
    <row r="63" spans="1:8" x14ac:dyDescent="0.25">
      <c r="A63" s="23" t="s">
        <v>40</v>
      </c>
      <c r="B63" s="105">
        <f>F62/F77*100</f>
        <v>34.042553191489361</v>
      </c>
      <c r="C63" s="106"/>
      <c r="D63" s="106"/>
      <c r="E63" s="106"/>
      <c r="F63" s="107"/>
      <c r="G63" s="104" t="s">
        <v>21</v>
      </c>
      <c r="H63" s="108" t="s">
        <v>22</v>
      </c>
    </row>
    <row r="64" spans="1:8" x14ac:dyDescent="0.25">
      <c r="A64" s="91" t="s">
        <v>48</v>
      </c>
      <c r="B64" s="92"/>
      <c r="C64" s="94"/>
      <c r="D64" s="95"/>
      <c r="E64" s="92"/>
      <c r="F64" s="95"/>
      <c r="G64" s="92"/>
      <c r="H64" s="93"/>
    </row>
    <row r="65" spans="1:8" ht="31.5" x14ac:dyDescent="0.25">
      <c r="A65" s="115" t="s">
        <v>50</v>
      </c>
      <c r="B65" s="116" t="s">
        <v>49</v>
      </c>
      <c r="C65" s="13">
        <v>1</v>
      </c>
      <c r="D65" s="14">
        <v>50000</v>
      </c>
      <c r="E65" s="97">
        <f t="shared" ref="E65:E76" si="9">D65/655.957</f>
        <v>76.224508618705187</v>
      </c>
      <c r="F65" s="98">
        <f t="shared" ref="F65:F74" si="10">C65*D65</f>
        <v>50000</v>
      </c>
      <c r="G65" s="99">
        <f t="shared" ref="G65:G74" si="11">F65/655.957</f>
        <v>76.224508618705187</v>
      </c>
      <c r="H65" s="117" t="s">
        <v>51</v>
      </c>
    </row>
    <row r="66" spans="1:8" x14ac:dyDescent="0.25">
      <c r="A66" s="18"/>
      <c r="B66" s="19"/>
      <c r="C66" s="20"/>
      <c r="D66" s="21"/>
      <c r="E66" s="100">
        <f t="shared" si="9"/>
        <v>0</v>
      </c>
      <c r="F66" s="101">
        <f t="shared" si="10"/>
        <v>0</v>
      </c>
      <c r="G66" s="102">
        <f t="shared" si="11"/>
        <v>0</v>
      </c>
      <c r="H66" s="22"/>
    </row>
    <row r="67" spans="1:8" x14ac:dyDescent="0.25">
      <c r="A67" s="18"/>
      <c r="B67" s="19"/>
      <c r="C67" s="20"/>
      <c r="D67" s="21"/>
      <c r="E67" s="100">
        <f t="shared" si="9"/>
        <v>0</v>
      </c>
      <c r="F67" s="101">
        <f t="shared" si="10"/>
        <v>0</v>
      </c>
      <c r="G67" s="102">
        <f t="shared" si="11"/>
        <v>0</v>
      </c>
      <c r="H67" s="22"/>
    </row>
    <row r="68" spans="1:8" x14ac:dyDescent="0.25">
      <c r="A68" s="18"/>
      <c r="B68" s="19"/>
      <c r="C68" s="20"/>
      <c r="D68" s="21"/>
      <c r="E68" s="100">
        <f t="shared" si="9"/>
        <v>0</v>
      </c>
      <c r="F68" s="101">
        <f t="shared" si="10"/>
        <v>0</v>
      </c>
      <c r="G68" s="102">
        <f t="shared" si="11"/>
        <v>0</v>
      </c>
      <c r="H68" s="22"/>
    </row>
    <row r="69" spans="1:8" x14ac:dyDescent="0.25">
      <c r="A69" s="18"/>
      <c r="B69" s="19"/>
      <c r="C69" s="20"/>
      <c r="D69" s="21"/>
      <c r="E69" s="100">
        <f t="shared" si="9"/>
        <v>0</v>
      </c>
      <c r="F69" s="101">
        <f t="shared" si="10"/>
        <v>0</v>
      </c>
      <c r="G69" s="102">
        <f t="shared" si="11"/>
        <v>0</v>
      </c>
      <c r="H69" s="22"/>
    </row>
    <row r="70" spans="1:8" x14ac:dyDescent="0.25">
      <c r="A70" s="18"/>
      <c r="B70" s="19"/>
      <c r="C70" s="20"/>
      <c r="D70" s="21"/>
      <c r="E70" s="100">
        <f t="shared" si="9"/>
        <v>0</v>
      </c>
      <c r="F70" s="101">
        <f t="shared" si="10"/>
        <v>0</v>
      </c>
      <c r="G70" s="102">
        <f t="shared" si="11"/>
        <v>0</v>
      </c>
      <c r="H70" s="22"/>
    </row>
    <row r="71" spans="1:8" x14ac:dyDescent="0.25">
      <c r="A71" s="18"/>
      <c r="B71" s="19"/>
      <c r="C71" s="20"/>
      <c r="D71" s="21"/>
      <c r="E71" s="100">
        <f t="shared" si="9"/>
        <v>0</v>
      </c>
      <c r="F71" s="101">
        <f t="shared" si="10"/>
        <v>0</v>
      </c>
      <c r="G71" s="102">
        <f t="shared" si="11"/>
        <v>0</v>
      </c>
      <c r="H71" s="22"/>
    </row>
    <row r="72" spans="1:8" x14ac:dyDescent="0.25">
      <c r="A72" s="18"/>
      <c r="B72" s="19"/>
      <c r="C72" s="20"/>
      <c r="D72" s="21"/>
      <c r="E72" s="100">
        <f t="shared" si="9"/>
        <v>0</v>
      </c>
      <c r="F72" s="101">
        <f t="shared" si="10"/>
        <v>0</v>
      </c>
      <c r="G72" s="102">
        <f t="shared" si="11"/>
        <v>0</v>
      </c>
      <c r="H72" s="22"/>
    </row>
    <row r="73" spans="1:8" x14ac:dyDescent="0.25">
      <c r="A73" s="18"/>
      <c r="B73" s="19"/>
      <c r="C73" s="20"/>
      <c r="D73" s="21"/>
      <c r="E73" s="100">
        <f t="shared" si="9"/>
        <v>0</v>
      </c>
      <c r="F73" s="101">
        <f t="shared" si="10"/>
        <v>0</v>
      </c>
      <c r="G73" s="102">
        <f t="shared" si="11"/>
        <v>0</v>
      </c>
      <c r="H73" s="22"/>
    </row>
    <row r="74" spans="1:8" x14ac:dyDescent="0.25">
      <c r="A74" s="18"/>
      <c r="B74" s="19"/>
      <c r="C74" s="20"/>
      <c r="D74" s="21"/>
      <c r="E74" s="100">
        <f t="shared" si="9"/>
        <v>0</v>
      </c>
      <c r="F74" s="101">
        <f t="shared" si="10"/>
        <v>0</v>
      </c>
      <c r="G74" s="102">
        <f t="shared" si="11"/>
        <v>0</v>
      </c>
      <c r="H74" s="22"/>
    </row>
    <row r="75" spans="1:8" x14ac:dyDescent="0.25">
      <c r="A75" s="96" t="s">
        <v>42</v>
      </c>
      <c r="B75" s="27"/>
      <c r="C75" s="28"/>
      <c r="D75" s="29"/>
      <c r="E75" s="102"/>
      <c r="F75" s="103">
        <f>SUM(F65:F74)</f>
        <v>50000</v>
      </c>
      <c r="G75" s="104">
        <f>SUM(G65:G74)</f>
        <v>76.224508618705187</v>
      </c>
      <c r="H75" s="30"/>
    </row>
    <row r="76" spans="1:8" x14ac:dyDescent="0.25">
      <c r="A76" s="96" t="s">
        <v>44</v>
      </c>
      <c r="B76" s="105">
        <f>F75/F77*100</f>
        <v>2.1276595744680851</v>
      </c>
      <c r="C76" s="106"/>
      <c r="D76" s="106"/>
      <c r="E76" s="106"/>
      <c r="F76" s="107"/>
      <c r="G76" s="104" t="s">
        <v>21</v>
      </c>
      <c r="H76" s="108" t="s">
        <v>22</v>
      </c>
    </row>
    <row r="77" spans="1:8" x14ac:dyDescent="0.25">
      <c r="A77" s="31" t="s">
        <v>41</v>
      </c>
      <c r="B77" s="32"/>
      <c r="C77" s="33"/>
      <c r="D77" s="34"/>
      <c r="E77" s="32"/>
      <c r="F77" s="35">
        <f>SUM(F23+F36+F49+F62+F75)</f>
        <v>2350000</v>
      </c>
      <c r="G77" s="31">
        <f>G23+G36+G49+G62+G75</f>
        <v>3582.551905079144</v>
      </c>
      <c r="H77" s="36"/>
    </row>
    <row r="81" spans="4:11" s="38" customFormat="1" x14ac:dyDescent="0.25">
      <c r="D81" s="37"/>
      <c r="H81" s="39"/>
      <c r="I81" s="3"/>
      <c r="J81" s="3"/>
      <c r="K81" s="3"/>
    </row>
  </sheetData>
  <mergeCells count="11">
    <mergeCell ref="B24:F24"/>
    <mergeCell ref="B37:F37"/>
    <mergeCell ref="B50:F50"/>
    <mergeCell ref="B63:F63"/>
    <mergeCell ref="B76:F76"/>
    <mergeCell ref="A2:H2"/>
    <mergeCell ref="B4:H4"/>
    <mergeCell ref="B5:H5"/>
    <mergeCell ref="B6:H6"/>
    <mergeCell ref="B7:H7"/>
    <mergeCell ref="A9:H9"/>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Budget vierge</vt:lpstr>
      <vt:lpstr>Budget avec exemples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Léa PAPINUTTI</dc:creator>
  <cp:lastModifiedBy>Léa PAPINUTTI</cp:lastModifiedBy>
  <dcterms:created xsi:type="dcterms:W3CDTF">2026-09-14T13:25:49Z</dcterms:created>
  <dcterms:modified xsi:type="dcterms:W3CDTF">2026-09-14T14:22:09Z</dcterms:modified>
</cp:coreProperties>
</file>